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5.jpeg" ContentType="image/jpeg"/>
  <Override PartName="/xl/media/image1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<sst xmlns="http://schemas.openxmlformats.org/spreadsheetml/2006/main" count="520" uniqueCount="182">
  <si>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</si>
  <si>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</si>
  <si>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</si>
  <si>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</si>
  <si>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</si>
  <si>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</si>
  <si>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</si>
  <si>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</si>
  <si>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</si>
  <si>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</si>
  <si>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</si>
  <si>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</si>
  <si>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</si>
  <si>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</si>
  <si>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</si>
  <si>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</si>
  <si>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</si>
  <si>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</si>
  <si>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</si>
  <si>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</si>
  <si>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</si>
  <si>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</si>
  <si>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</si>
  <si>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</si>
  <si>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</si>
  <si>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</si>
  <si>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</si>
  <si>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</si>
  <si>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</si>
  <si>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</si>
  <si>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</si>
  <si>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</si>
  <si>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</si>
  <si>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</si>
  <si>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</si>
  <si>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</si>
  <si>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</si>
  <si>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</si>
  <si>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</si>
  <si>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</si>
  <si>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</si>
  <si>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</si>
  <si>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</si>
  <si>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n°2 : DESAMIANTAGE</t>
  </si>
  <si>
    <t xml:space="preserve">3.&amp;</t>
  </si>
  <si>
    <t xml:space="preserve">DESCRIPTION DES OUVRAGES</t>
  </si>
  <si>
    <t xml:space="preserve">2.1</t>
  </si>
  <si>
    <t xml:space="preserve">Désamiantage </t>
  </si>
  <si>
    <t xml:space="preserve">2.1.1</t>
  </si>
  <si>
    <t xml:space="preserve">Travaux préparatoires au désamiantage</t>
  </si>
  <si>
    <t xml:space="preserve">5.T</t>
  </si>
  <si>
    <t xml:space="preserve">2.1.1.1</t>
  </si>
  <si>
    <t xml:space="preserve">Établissement d'un plan de retrait amiante</t>
  </si>
  <si>
    <t xml:space="preserve">u</t>
  </si>
  <si>
    <t xml:space="preserve">9.T</t>
  </si>
  <si>
    <t xml:space="preserve">9.&amp;</t>
  </si>
  <si>
    <t xml:space="preserve">2.1.1.2</t>
  </si>
  <si>
    <t xml:space="preserve">Mesure du point 0</t>
  </si>
  <si>
    <t xml:space="preserve">ens</t>
  </si>
  <si>
    <t xml:space="preserve">2.1.1.3</t>
  </si>
  <si>
    <t xml:space="preserve">Base vie et zone d'approche</t>
  </si>
  <si>
    <t xml:space="preserve">2.1.1.4</t>
  </si>
  <si>
    <t xml:space="preserve">Extraction de l'air</t>
  </si>
  <si>
    <t xml:space="preserve">2.1.1.5</t>
  </si>
  <si>
    <t xml:space="preserve">Production d'air neuf</t>
  </si>
  <si>
    <t xml:space="preserve">2.1.1.6</t>
  </si>
  <si>
    <t xml:space="preserve">Groupe électrogène</t>
  </si>
  <si>
    <t xml:space="preserve">2.1.1.7</t>
  </si>
  <si>
    <t xml:space="preserve">Confinement / isolement / calfeutrement</t>
  </si>
  <si>
    <t xml:space="preserve">2.1.1.8</t>
  </si>
  <si>
    <t xml:space="preserve">Métrologie et programme d'analyse</t>
  </si>
  <si>
    <t xml:space="preserve">5.&amp;</t>
  </si>
  <si>
    <t xml:space="preserve">2.1.2</t>
  </si>
  <si>
    <t xml:space="preserve">Travaux de désamiantage</t>
  </si>
  <si>
    <t xml:space="preserve">2.1.2.1</t>
  </si>
  <si>
    <t xml:space="preserve">Dépose des enduits plâtre amiantés en sous face de dalle haute du RdC</t>
  </si>
  <si>
    <t xml:space="preserve">m2</t>
  </si>
  <si>
    <t xml:space="preserve">9.L</t>
  </si>
  <si>
    <t xml:space="preserve">2.1.2.2</t>
  </si>
  <si>
    <t xml:space="preserve">Dépose des enduits ciment amianté en parois verticale</t>
  </si>
  <si>
    <t xml:space="preserve">2.1.2.3</t>
  </si>
  <si>
    <t xml:space="preserve">Dépose de la colle amiantée de plinthes</t>
  </si>
  <si>
    <t xml:space="preserve">ml</t>
  </si>
  <si>
    <t xml:space="preserve">2.1.2.4</t>
  </si>
  <si>
    <t xml:space="preserve">Dépose de la façade - bardage et bandeau en ardoises fibre ciment compris support de fixation</t>
  </si>
  <si>
    <t xml:space="preserve">2.1.2.5</t>
  </si>
  <si>
    <t xml:space="preserve">Dépose de la toiture en ardoises fibre ciment compris fenêtre de toit et support de fixation</t>
  </si>
  <si>
    <t xml:space="preserve">2.1.2.6</t>
  </si>
  <si>
    <t xml:space="preserve">Dépose de l'isolation déroulée en combles y compris nettoyage fin de chantier</t>
  </si>
  <si>
    <t xml:space="preserve">2.1.3</t>
  </si>
  <si>
    <t xml:space="preserve">Fin de chantier et repliement</t>
  </si>
  <si>
    <t xml:space="preserve">2.1.3.1</t>
  </si>
  <si>
    <t xml:space="preserve">Protection par bâchage</t>
  </si>
  <si>
    <t xml:space="preserve">2.1.3.2</t>
  </si>
  <si>
    <t xml:space="preserve">Traitement des déchets, chargement, transport et mise en décharge </t>
  </si>
  <si>
    <t xml:space="preserve">2.1.3.3</t>
  </si>
  <si>
    <t xml:space="preserve">Mesures d'empoussièrement </t>
  </si>
  <si>
    <t xml:space="preserve">2.1.3.4</t>
  </si>
  <si>
    <t xml:space="preserve">Mesures libératoires </t>
  </si>
  <si>
    <t xml:space="preserve">2.1.3.5</t>
  </si>
  <si>
    <t xml:space="preserve">Rapport de fin de travaux </t>
  </si>
  <si>
    <t xml:space="preserve">F</t>
  </si>
  <si>
    <t xml:space="preserve">4.&amp;</t>
  </si>
  <si>
    <t xml:space="preserve">Total H.T. :</t>
  </si>
  <si>
    <t xml:space="preserve">Total T.V.A. (20%) :</t>
  </si>
  <si>
    <t xml:space="preserve">Total T.T.C. :</t>
  </si>
  <si>
    <t xml:space="preserve">RECAPITULATIF
Lot n°2 : DESAMIANTAGE</t>
  </si>
  <si>
    <t xml:space="preserve">RECAPITULATIF DES CHAPITRES</t>
  </si>
  <si>
    <t xml:space="preserve">2 - DESCRIPTION DES OUVRAGES</t>
  </si>
  <si>
    <t xml:space="preserve">- 2.1 - Désamiantage</t>
  </si>
  <si>
    <t xml:space="preserve">Total du lot Lot n°2 : DESAMIANTAGE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</si>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</sst>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"/>
    <numFmt numFmtId="167" formatCode="#,##0.00"/>
    <numFmt numFmtId="168" formatCode="0.00\ %"/>
    <numFmt numFmtId="169" formatCode="#,##0.00\ [$€];[RED]\-#,##0.00\ [$€]"/>
    <numFmt numFmtId="170" formatCode="00000"/>
    <numFmt numFmtId="171" formatCode="0#\ ##\ ##\ ##\ ##"/>
    <numFmt numFmtId="172" formatCode="#,##0.000"/>
  </numFmts>
  <fonts count="2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7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7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7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5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3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19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3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9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5.jpeg"/><Relationship Id="rId2" Type="http://schemas.openxmlformats.org/officeDocument/2006/relationships/image" Target="../media/image1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530640</xdr:colOff>
      <xdr:row>8</xdr:row>
      <xdr:rowOff>65160</xdr:rowOff>
    </xdr:to>
    <xdr:pic>
      <xdr:nvPicPr>
        <xdr:cNvPr id="0" name="Picture 1" descr="{29828d26-cb3d-4a17-9434-8ceaf6aeb63f}"/>
        <xdr:cNvPicPr/>
      </xdr:nvPicPr>
      <xdr:blipFill>
        <a:blip r:embed="rId1"/>
        <a:stretch/>
      </xdr:blipFill>
      <xdr:spPr>
        <a:xfrm>
          <a:off x="4426200" y="276120"/>
          <a:ext cx="1130400" cy="703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950760</xdr:colOff>
      <xdr:row>44</xdr:row>
      <xdr:rowOff>112320</xdr:rowOff>
    </xdr:to>
    <xdr:pic>
      <xdr:nvPicPr>
        <xdr:cNvPr id="1" name="Picture 2" descr="{3e7fd980-d083-4c78-a433-feba2f5b1661}"/>
        <xdr:cNvPicPr/>
      </xdr:nvPicPr>
      <xdr:blipFill>
        <a:blip r:embed="rId2"/>
        <a:stretch/>
      </xdr:blipFill>
      <xdr:spPr>
        <a:xfrm>
          <a:off x="3117960" y="3086280"/>
          <a:ext cx="3736440" cy="2055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n°2 : DESAMIANTAGE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:K4"/>
    </sheetView>
  </sheetViews>
  <sheetFormatPr defaultColWidth="8.957031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41.75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1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5" hidden="false" customHeight="true" outlineLevel="0" collapsed="false">
      <c r="A8" s="7" t="n">
        <v>3</v>
      </c>
      <c r="B8" s="26" t="n">
        <v>2</v>
      </c>
      <c r="C8" s="26"/>
      <c r="D8" s="27" t="s">
        <v>45</v>
      </c>
      <c r="E8" s="27"/>
      <c r="F8" s="27"/>
      <c r="G8" s="28"/>
      <c r="H8" s="28"/>
      <c r="I8" s="28"/>
      <c r="J8" s="28"/>
      <c r="K8" s="29"/>
      <c r="L8" s="7"/>
    </row>
    <row r="9" customFormat="false" ht="14.25" hidden="false" customHeight="true" outlineLevel="0" collapsed="false">
      <c r="A9" s="7" t="n">
        <v>4</v>
      </c>
      <c r="B9" s="26" t="s">
        <v>46</v>
      </c>
      <c r="C9" s="26"/>
      <c r="D9" s="30" t="s">
        <v>47</v>
      </c>
      <c r="E9" s="30"/>
      <c r="F9" s="30"/>
      <c r="G9" s="31"/>
      <c r="H9" s="31"/>
      <c r="I9" s="31"/>
      <c r="J9" s="31"/>
      <c r="K9" s="32"/>
      <c r="L9" s="7"/>
    </row>
    <row r="10" customFormat="false" ht="24" hidden="false" customHeight="true" outlineLevel="0" collapsed="false">
      <c r="A10" s="7" t="n">
        <v>5</v>
      </c>
      <c r="B10" s="26" t="s">
        <v>48</v>
      </c>
      <c r="C10" s="26"/>
      <c r="D10" s="33" t="s">
        <v>49</v>
      </c>
      <c r="E10" s="33"/>
      <c r="F10" s="33"/>
      <c r="G10" s="34"/>
      <c r="H10" s="34"/>
      <c r="I10" s="34"/>
      <c r="J10" s="34"/>
      <c r="K10" s="35"/>
      <c r="L10" s="7"/>
    </row>
    <row r="11" customFormat="false" ht="14.25" hidden="true" customHeight="false" outlineLevel="0" collapsed="false">
      <c r="A11" s="7" t="s">
        <v>50</v>
      </c>
    </row>
    <row r="12" customFormat="false" ht="14.25" hidden="true" customHeight="false" outlineLevel="0" collapsed="false">
      <c r="A12" s="7" t="s">
        <v>50</v>
      </c>
    </row>
    <row r="13" customFormat="false" ht="14.25" hidden="true" customHeight="false" outlineLevel="0" collapsed="false">
      <c r="A13" s="7" t="s">
        <v>50</v>
      </c>
    </row>
    <row r="14" customFormat="false" ht="15" hidden="false" customHeight="true" outlineLevel="0" collapsed="false">
      <c r="A14" s="7" t="n">
        <v>9</v>
      </c>
      <c r="B14" s="36" t="s">
        <v>51</v>
      </c>
      <c r="C14" s="36"/>
      <c r="D14" s="37" t="s">
        <v>52</v>
      </c>
      <c r="E14" s="37"/>
      <c r="F14" s="37"/>
      <c r="G14" s="38" t="s">
        <v>53</v>
      </c>
      <c r="H14" s="39" t="n">
        <v>1</v>
      </c>
      <c r="I14" s="40"/>
      <c r="J14" s="41"/>
      <c r="K14" s="42" t="n">
        <f aca="false">IF(AND(H14= "",I14= ""), 0, ROUND(ROUND(J14, 2) * ROUND(IF(I14="",H14,I14),  0), 2))</f>
        <v>0</v>
      </c>
      <c r="L14" s="7"/>
      <c r="N14" s="43" t="n">
        <v>0.2</v>
      </c>
      <c r="R14" s="7" t="n">
        <v>1414</v>
      </c>
    </row>
    <row r="15" customFormat="false" ht="14.25" hidden="true" customHeight="false" outlineLevel="0" collapsed="false">
      <c r="A15" s="7" t="s">
        <v>54</v>
      </c>
    </row>
    <row r="16" customFormat="false" ht="14.25" hidden="true" customHeight="false" outlineLevel="0" collapsed="false">
      <c r="A16" s="7" t="s">
        <v>54</v>
      </c>
    </row>
    <row r="17" customFormat="false" ht="14.25" hidden="true" customHeight="false" outlineLevel="0" collapsed="false">
      <c r="A17" s="7" t="s">
        <v>54</v>
      </c>
    </row>
    <row r="18" customFormat="false" ht="14.25" hidden="true" customHeight="false" outlineLevel="0" collapsed="false">
      <c r="A18" s="7" t="s">
        <v>54</v>
      </c>
    </row>
    <row r="19" customFormat="false" ht="14.25" hidden="true" customHeight="false" outlineLevel="0" collapsed="false">
      <c r="A19" s="7" t="s">
        <v>54</v>
      </c>
    </row>
    <row r="20" customFormat="false" ht="14.25" hidden="true" customHeight="false" outlineLevel="0" collapsed="false">
      <c r="A20" s="7" t="s">
        <v>54</v>
      </c>
    </row>
    <row r="21" customFormat="false" ht="14.25" hidden="true" customHeight="false" outlineLevel="0" collapsed="false">
      <c r="A21" s="7" t="s">
        <v>54</v>
      </c>
    </row>
    <row r="22" customFormat="false" ht="14.25" hidden="true" customHeight="false" outlineLevel="0" collapsed="false">
      <c r="A22" s="7" t="s">
        <v>54</v>
      </c>
    </row>
    <row r="23" customFormat="false" ht="14.25" hidden="true" customHeight="false" outlineLevel="0" collapsed="false">
      <c r="A23" s="7" t="s">
        <v>54</v>
      </c>
    </row>
    <row r="24" customFormat="false" ht="14.25" hidden="true" customHeight="false" outlineLevel="0" collapsed="false">
      <c r="A24" s="7" t="s">
        <v>54</v>
      </c>
    </row>
    <row r="25" customFormat="false" ht="14.25" hidden="true" customHeight="false" outlineLevel="0" collapsed="false">
      <c r="A25" s="7" t="s">
        <v>54</v>
      </c>
    </row>
    <row r="26" customFormat="false" ht="14.25" hidden="true" customHeight="false" outlineLevel="0" collapsed="false">
      <c r="A26" s="7" t="s">
        <v>54</v>
      </c>
    </row>
    <row r="27" customFormat="false" ht="14.25" hidden="true" customHeight="false" outlineLevel="0" collapsed="false">
      <c r="A27" s="7" t="s">
        <v>54</v>
      </c>
    </row>
    <row r="28" customFormat="false" ht="14.25" hidden="true" customHeight="false" outlineLevel="0" collapsed="false">
      <c r="A28" s="7" t="s">
        <v>54</v>
      </c>
    </row>
    <row r="29" customFormat="false" ht="14.25" hidden="true" customHeight="false" outlineLevel="0" collapsed="false">
      <c r="A29" s="7" t="s">
        <v>54</v>
      </c>
    </row>
    <row r="30" customFormat="false" ht="14.25" hidden="true" customHeight="false" outlineLevel="0" collapsed="false">
      <c r="A30" s="7" t="s">
        <v>54</v>
      </c>
    </row>
    <row r="31" customFormat="false" ht="14.25" hidden="true" customHeight="false" outlineLevel="0" collapsed="false">
      <c r="A31" s="7" t="s">
        <v>54</v>
      </c>
    </row>
    <row r="32" customFormat="false" ht="14.25" hidden="true" customHeight="false" outlineLevel="0" collapsed="false">
      <c r="A32" s="7" t="s">
        <v>54</v>
      </c>
    </row>
    <row r="33" customFormat="false" ht="14.25" hidden="true" customHeight="false" outlineLevel="0" collapsed="false">
      <c r="A33" s="7" t="s">
        <v>54</v>
      </c>
    </row>
    <row r="34" customFormat="false" ht="14.25" hidden="true" customHeight="false" outlineLevel="0" collapsed="false">
      <c r="A34" s="7" t="s">
        <v>54</v>
      </c>
    </row>
    <row r="35" customFormat="false" ht="14.25" hidden="true" customHeight="false" outlineLevel="0" collapsed="false">
      <c r="A35" s="7" t="s">
        <v>54</v>
      </c>
    </row>
    <row r="36" customFormat="false" ht="14.25" hidden="true" customHeight="false" outlineLevel="0" collapsed="false">
      <c r="A36" s="7" t="s">
        <v>54</v>
      </c>
    </row>
    <row r="37" customFormat="false" ht="14.25" hidden="true" customHeight="false" outlineLevel="0" collapsed="false">
      <c r="A37" s="7" t="s">
        <v>54</v>
      </c>
    </row>
    <row r="38" customFormat="false" ht="14.25" hidden="true" customHeight="false" outlineLevel="0" collapsed="false">
      <c r="A38" s="7" t="s">
        <v>54</v>
      </c>
    </row>
    <row r="39" customFormat="false" ht="14.25" hidden="true" customHeight="false" outlineLevel="0" collapsed="false">
      <c r="A39" s="7" t="s">
        <v>54</v>
      </c>
    </row>
    <row r="40" customFormat="false" ht="14.25" hidden="true" customHeight="false" outlineLevel="0" collapsed="false">
      <c r="A40" s="7" t="s">
        <v>54</v>
      </c>
    </row>
    <row r="41" customFormat="false" ht="14.25" hidden="true" customHeight="false" outlineLevel="0" collapsed="false">
      <c r="A41" s="7" t="s">
        <v>54</v>
      </c>
    </row>
    <row r="42" customFormat="false" ht="14.25" hidden="true" customHeight="false" outlineLevel="0" collapsed="false">
      <c r="A42" s="7" t="s">
        <v>54</v>
      </c>
    </row>
    <row r="43" customFormat="false" ht="14.25" hidden="true" customHeight="false" outlineLevel="0" collapsed="false">
      <c r="A43" s="7" t="s">
        <v>54</v>
      </c>
    </row>
    <row r="44" customFormat="false" ht="14.25" hidden="true" customHeight="false" outlineLevel="0" collapsed="false">
      <c r="A44" s="7" t="s">
        <v>54</v>
      </c>
    </row>
    <row r="45" customFormat="false" ht="14.25" hidden="true" customHeight="false" outlineLevel="0" collapsed="false">
      <c r="A45" s="7" t="s">
        <v>54</v>
      </c>
    </row>
    <row r="46" customFormat="false" ht="14.25" hidden="true" customHeight="false" outlineLevel="0" collapsed="false">
      <c r="A46" s="7" t="s">
        <v>54</v>
      </c>
    </row>
    <row r="47" customFormat="false" ht="14.25" hidden="true" customHeight="false" outlineLevel="0" collapsed="false">
      <c r="A47" s="7" t="s">
        <v>54</v>
      </c>
    </row>
    <row r="48" customFormat="false" ht="14.25" hidden="true" customHeight="false" outlineLevel="0" collapsed="false">
      <c r="A48" s="7" t="s">
        <v>54</v>
      </c>
    </row>
    <row r="49" customFormat="false" ht="14.25" hidden="true" customHeight="false" outlineLevel="0" collapsed="false">
      <c r="A49" s="7" t="s">
        <v>54</v>
      </c>
    </row>
    <row r="50" customFormat="false" ht="14.25" hidden="true" customHeight="false" outlineLevel="0" collapsed="false">
      <c r="A50" s="7" t="s">
        <v>54</v>
      </c>
    </row>
    <row r="51" customFormat="false" ht="14.25" hidden="true" customHeight="false" outlineLevel="0" collapsed="false">
      <c r="A51" s="7" t="s">
        <v>55</v>
      </c>
    </row>
    <row r="52" customFormat="false" ht="15" hidden="false" customHeight="true" outlineLevel="0" collapsed="false">
      <c r="A52" s="7" t="n">
        <v>9</v>
      </c>
      <c r="B52" s="36" t="s">
        <v>56</v>
      </c>
      <c r="C52" s="36"/>
      <c r="D52" s="37" t="s">
        <v>57</v>
      </c>
      <c r="E52" s="37"/>
      <c r="F52" s="37"/>
      <c r="G52" s="38" t="s">
        <v>58</v>
      </c>
      <c r="H52" s="39" t="n">
        <v>1</v>
      </c>
      <c r="I52" s="40"/>
      <c r="J52" s="41"/>
      <c r="K52" s="42" t="n">
        <f aca="false">IF(AND(H52= "",I52= ""), 0, ROUND(ROUND(J52, 2) * ROUND(IF(I52="",H52,I52),  0), 2))</f>
        <v>0</v>
      </c>
      <c r="L52" s="7"/>
      <c r="N52" s="43" t="n">
        <v>0.2</v>
      </c>
      <c r="R52" s="7" t="n">
        <v>1414</v>
      </c>
    </row>
    <row r="53" customFormat="false" ht="14.25" hidden="true" customHeight="false" outlineLevel="0" collapsed="false">
      <c r="A53" s="7" t="s">
        <v>54</v>
      </c>
    </row>
    <row r="54" customFormat="false" ht="14.25" hidden="true" customHeight="false" outlineLevel="0" collapsed="false">
      <c r="A54" s="7" t="s">
        <v>54</v>
      </c>
    </row>
    <row r="55" customFormat="false" ht="14.25" hidden="true" customHeight="false" outlineLevel="0" collapsed="false">
      <c r="A55" s="7" t="s">
        <v>55</v>
      </c>
    </row>
    <row r="56" customFormat="false" ht="15" hidden="false" customHeight="true" outlineLevel="0" collapsed="false">
      <c r="A56" s="7" t="n">
        <v>9</v>
      </c>
      <c r="B56" s="36" t="s">
        <v>59</v>
      </c>
      <c r="C56" s="36"/>
      <c r="D56" s="37" t="s">
        <v>60</v>
      </c>
      <c r="E56" s="37"/>
      <c r="F56" s="37"/>
      <c r="G56" s="38" t="s">
        <v>58</v>
      </c>
      <c r="H56" s="39" t="n">
        <v>1</v>
      </c>
      <c r="I56" s="40"/>
      <c r="J56" s="41"/>
      <c r="K56" s="42" t="n">
        <f aca="false">IF(AND(H56= "",I56= ""), 0, ROUND(ROUND(J56, 2) * ROUND(IF(I56="",H56,I56),  0), 2))</f>
        <v>0</v>
      </c>
      <c r="L56" s="7"/>
      <c r="N56" s="43" t="n">
        <v>0.2</v>
      </c>
      <c r="R56" s="7" t="n">
        <v>1414</v>
      </c>
    </row>
    <row r="57" customFormat="false" ht="14.25" hidden="true" customHeight="false" outlineLevel="0" collapsed="false">
      <c r="A57" s="7" t="s">
        <v>54</v>
      </c>
    </row>
    <row r="58" customFormat="false" ht="14.25" hidden="true" customHeight="false" outlineLevel="0" collapsed="false">
      <c r="A58" s="7" t="s">
        <v>54</v>
      </c>
    </row>
    <row r="59" customFormat="false" ht="14.25" hidden="true" customHeight="false" outlineLevel="0" collapsed="false">
      <c r="A59" s="7" t="s">
        <v>54</v>
      </c>
    </row>
    <row r="60" customFormat="false" ht="14.25" hidden="true" customHeight="false" outlineLevel="0" collapsed="false">
      <c r="A60" s="7" t="s">
        <v>54</v>
      </c>
    </row>
    <row r="61" customFormat="false" ht="14.25" hidden="true" customHeight="false" outlineLevel="0" collapsed="false">
      <c r="A61" s="7" t="s">
        <v>54</v>
      </c>
    </row>
    <row r="62" customFormat="false" ht="14.25" hidden="true" customHeight="false" outlineLevel="0" collapsed="false">
      <c r="A62" s="7" t="s">
        <v>54</v>
      </c>
    </row>
    <row r="63" customFormat="false" ht="14.25" hidden="true" customHeight="false" outlineLevel="0" collapsed="false">
      <c r="A63" s="7" t="s">
        <v>54</v>
      </c>
    </row>
    <row r="64" customFormat="false" ht="14.25" hidden="true" customHeight="false" outlineLevel="0" collapsed="false">
      <c r="A64" s="7" t="s">
        <v>54</v>
      </c>
    </row>
    <row r="65" customFormat="false" ht="14.25" hidden="true" customHeight="false" outlineLevel="0" collapsed="false">
      <c r="A65" s="7" t="s">
        <v>54</v>
      </c>
    </row>
    <row r="66" customFormat="false" ht="14.25" hidden="true" customHeight="false" outlineLevel="0" collapsed="false">
      <c r="A66" s="7" t="s">
        <v>54</v>
      </c>
    </row>
    <row r="67" customFormat="false" ht="14.25" hidden="true" customHeight="false" outlineLevel="0" collapsed="false">
      <c r="A67" s="7" t="s">
        <v>54</v>
      </c>
    </row>
    <row r="68" customFormat="false" ht="14.25" hidden="true" customHeight="false" outlineLevel="0" collapsed="false">
      <c r="A68" s="7" t="s">
        <v>54</v>
      </c>
    </row>
    <row r="69" customFormat="false" ht="14.25" hidden="true" customHeight="false" outlineLevel="0" collapsed="false">
      <c r="A69" s="7" t="s">
        <v>54</v>
      </c>
    </row>
    <row r="70" customFormat="false" ht="14.25" hidden="true" customHeight="false" outlineLevel="0" collapsed="false">
      <c r="A70" s="7" t="s">
        <v>54</v>
      </c>
    </row>
    <row r="71" customFormat="false" ht="14.25" hidden="true" customHeight="false" outlineLevel="0" collapsed="false">
      <c r="A71" s="7" t="s">
        <v>54</v>
      </c>
    </row>
    <row r="72" customFormat="false" ht="14.25" hidden="true" customHeight="false" outlineLevel="0" collapsed="false">
      <c r="A72" s="7" t="s">
        <v>54</v>
      </c>
    </row>
    <row r="73" customFormat="false" ht="14.25" hidden="true" customHeight="false" outlineLevel="0" collapsed="false">
      <c r="A73" s="7" t="s">
        <v>54</v>
      </c>
    </row>
    <row r="74" customFormat="false" ht="14.25" hidden="true" customHeight="false" outlineLevel="0" collapsed="false">
      <c r="A74" s="7" t="s">
        <v>54</v>
      </c>
    </row>
    <row r="75" customFormat="false" ht="14.25" hidden="true" customHeight="false" outlineLevel="0" collapsed="false">
      <c r="A75" s="7" t="s">
        <v>54</v>
      </c>
    </row>
    <row r="76" customFormat="false" ht="14.25" hidden="true" customHeight="false" outlineLevel="0" collapsed="false">
      <c r="A76" s="7" t="s">
        <v>54</v>
      </c>
    </row>
    <row r="77" customFormat="false" ht="14.25" hidden="true" customHeight="false" outlineLevel="0" collapsed="false">
      <c r="A77" s="7" t="s">
        <v>54</v>
      </c>
    </row>
    <row r="78" customFormat="false" ht="14.25" hidden="true" customHeight="false" outlineLevel="0" collapsed="false">
      <c r="A78" s="7" t="s">
        <v>54</v>
      </c>
    </row>
    <row r="79" customFormat="false" ht="14.25" hidden="true" customHeight="false" outlineLevel="0" collapsed="false">
      <c r="A79" s="7" t="s">
        <v>54</v>
      </c>
    </row>
    <row r="80" customFormat="false" ht="14.25" hidden="true" customHeight="false" outlineLevel="0" collapsed="false">
      <c r="A80" s="7" t="s">
        <v>54</v>
      </c>
    </row>
    <row r="81" customFormat="false" ht="14.25" hidden="true" customHeight="false" outlineLevel="0" collapsed="false">
      <c r="A81" s="7" t="s">
        <v>54</v>
      </c>
    </row>
    <row r="82" customFormat="false" ht="14.25" hidden="true" customHeight="false" outlineLevel="0" collapsed="false">
      <c r="A82" s="7" t="s">
        <v>54</v>
      </c>
    </row>
    <row r="83" customFormat="false" ht="14.25" hidden="true" customHeight="false" outlineLevel="0" collapsed="false">
      <c r="A83" s="7" t="s">
        <v>54</v>
      </c>
    </row>
    <row r="84" customFormat="false" ht="14.25" hidden="true" customHeight="false" outlineLevel="0" collapsed="false">
      <c r="A84" s="7" t="s">
        <v>54</v>
      </c>
    </row>
    <row r="85" customFormat="false" ht="14.25" hidden="true" customHeight="false" outlineLevel="0" collapsed="false">
      <c r="A85" s="7" t="s">
        <v>54</v>
      </c>
    </row>
    <row r="86" customFormat="false" ht="14.25" hidden="true" customHeight="false" outlineLevel="0" collapsed="false">
      <c r="A86" s="7" t="s">
        <v>54</v>
      </c>
    </row>
    <row r="87" customFormat="false" ht="14.25" hidden="true" customHeight="false" outlineLevel="0" collapsed="false">
      <c r="A87" s="7" t="s">
        <v>54</v>
      </c>
    </row>
    <row r="88" customFormat="false" ht="14.25" hidden="true" customHeight="false" outlineLevel="0" collapsed="false">
      <c r="A88" s="7" t="s">
        <v>54</v>
      </c>
    </row>
    <row r="89" customFormat="false" ht="14.25" hidden="true" customHeight="false" outlineLevel="0" collapsed="false">
      <c r="A89" s="7" t="s">
        <v>54</v>
      </c>
    </row>
    <row r="90" customFormat="false" ht="14.25" hidden="true" customHeight="false" outlineLevel="0" collapsed="false">
      <c r="A90" s="7" t="s">
        <v>54</v>
      </c>
    </row>
    <row r="91" customFormat="false" ht="14.25" hidden="true" customHeight="false" outlineLevel="0" collapsed="false">
      <c r="A91" s="7" t="s">
        <v>54</v>
      </c>
    </row>
    <row r="92" customFormat="false" ht="14.25" hidden="true" customHeight="false" outlineLevel="0" collapsed="false">
      <c r="A92" s="7" t="s">
        <v>54</v>
      </c>
    </row>
    <row r="93" customFormat="false" ht="14.25" hidden="true" customHeight="false" outlineLevel="0" collapsed="false">
      <c r="A93" s="7" t="s">
        <v>54</v>
      </c>
    </row>
    <row r="94" customFormat="false" ht="14.25" hidden="true" customHeight="false" outlineLevel="0" collapsed="false">
      <c r="A94" s="7" t="s">
        <v>54</v>
      </c>
    </row>
    <row r="95" customFormat="false" ht="14.25" hidden="true" customHeight="false" outlineLevel="0" collapsed="false">
      <c r="A95" s="7" t="s">
        <v>54</v>
      </c>
    </row>
    <row r="96" customFormat="false" ht="14.25" hidden="true" customHeight="false" outlineLevel="0" collapsed="false">
      <c r="A96" s="7" t="s">
        <v>54</v>
      </c>
    </row>
    <row r="97" customFormat="false" ht="14.25" hidden="true" customHeight="false" outlineLevel="0" collapsed="false">
      <c r="A97" s="7" t="s">
        <v>54</v>
      </c>
    </row>
    <row r="98" customFormat="false" ht="14.25" hidden="true" customHeight="false" outlineLevel="0" collapsed="false">
      <c r="A98" s="7" t="s">
        <v>54</v>
      </c>
    </row>
    <row r="99" customFormat="false" ht="14.25" hidden="true" customHeight="false" outlineLevel="0" collapsed="false">
      <c r="A99" s="7" t="s">
        <v>54</v>
      </c>
    </row>
    <row r="100" customFormat="false" ht="14.25" hidden="true" customHeight="false" outlineLevel="0" collapsed="false">
      <c r="A100" s="7" t="s">
        <v>54</v>
      </c>
    </row>
    <row r="101" customFormat="false" ht="14.25" hidden="true" customHeight="false" outlineLevel="0" collapsed="false">
      <c r="A101" s="7" t="s">
        <v>54</v>
      </c>
    </row>
    <row r="102" customFormat="false" ht="14.25" hidden="true" customHeight="false" outlineLevel="0" collapsed="false">
      <c r="A102" s="7" t="s">
        <v>54</v>
      </c>
    </row>
    <row r="103" customFormat="false" ht="14.25" hidden="true" customHeight="false" outlineLevel="0" collapsed="false">
      <c r="A103" s="7" t="s">
        <v>54</v>
      </c>
    </row>
    <row r="104" customFormat="false" ht="14.25" hidden="true" customHeight="false" outlineLevel="0" collapsed="false">
      <c r="A104" s="7" t="s">
        <v>54</v>
      </c>
    </row>
    <row r="105" customFormat="false" ht="14.25" hidden="true" customHeight="false" outlineLevel="0" collapsed="false">
      <c r="A105" s="7" t="s">
        <v>54</v>
      </c>
    </row>
    <row r="106" customFormat="false" ht="14.25" hidden="true" customHeight="false" outlineLevel="0" collapsed="false">
      <c r="A106" s="7" t="s">
        <v>54</v>
      </c>
    </row>
    <row r="107" customFormat="false" ht="14.25" hidden="true" customHeight="false" outlineLevel="0" collapsed="false">
      <c r="A107" s="7" t="s">
        <v>54</v>
      </c>
    </row>
    <row r="108" customFormat="false" ht="14.25" hidden="true" customHeight="false" outlineLevel="0" collapsed="false">
      <c r="A108" s="7" t="s">
        <v>54</v>
      </c>
    </row>
    <row r="109" customFormat="false" ht="14.25" hidden="true" customHeight="false" outlineLevel="0" collapsed="false">
      <c r="A109" s="7" t="s">
        <v>54</v>
      </c>
    </row>
    <row r="110" customFormat="false" ht="14.25" hidden="true" customHeight="false" outlineLevel="0" collapsed="false">
      <c r="A110" s="7" t="s">
        <v>54</v>
      </c>
    </row>
    <row r="111" customFormat="false" ht="14.25" hidden="true" customHeight="false" outlineLevel="0" collapsed="false">
      <c r="A111" s="7" t="s">
        <v>54</v>
      </c>
    </row>
    <row r="112" customFormat="false" ht="14.25" hidden="true" customHeight="false" outlineLevel="0" collapsed="false">
      <c r="A112" s="7" t="s">
        <v>54</v>
      </c>
    </row>
    <row r="113" customFormat="false" ht="14.25" hidden="true" customHeight="false" outlineLevel="0" collapsed="false">
      <c r="A113" s="7" t="s">
        <v>54</v>
      </c>
    </row>
    <row r="114" customFormat="false" ht="14.25" hidden="true" customHeight="false" outlineLevel="0" collapsed="false">
      <c r="A114" s="7" t="s">
        <v>54</v>
      </c>
    </row>
    <row r="115" customFormat="false" ht="14.25" hidden="true" customHeight="false" outlineLevel="0" collapsed="false">
      <c r="A115" s="7" t="s">
        <v>54</v>
      </c>
    </row>
    <row r="116" customFormat="false" ht="14.25" hidden="true" customHeight="false" outlineLevel="0" collapsed="false">
      <c r="A116" s="7" t="s">
        <v>54</v>
      </c>
    </row>
    <row r="117" customFormat="false" ht="14.25" hidden="true" customHeight="false" outlineLevel="0" collapsed="false">
      <c r="A117" s="7" t="s">
        <v>54</v>
      </c>
    </row>
    <row r="118" customFormat="false" ht="14.25" hidden="true" customHeight="false" outlineLevel="0" collapsed="false">
      <c r="A118" s="7" t="s">
        <v>54</v>
      </c>
    </row>
    <row r="119" customFormat="false" ht="14.25" hidden="true" customHeight="false" outlineLevel="0" collapsed="false">
      <c r="A119" s="7" t="s">
        <v>54</v>
      </c>
    </row>
    <row r="120" customFormat="false" ht="14.25" hidden="true" customHeight="false" outlineLevel="0" collapsed="false">
      <c r="A120" s="7" t="s">
        <v>54</v>
      </c>
    </row>
    <row r="121" customFormat="false" ht="14.25" hidden="true" customHeight="false" outlineLevel="0" collapsed="false">
      <c r="A121" s="7" t="s">
        <v>54</v>
      </c>
    </row>
    <row r="122" customFormat="false" ht="14.25" hidden="true" customHeight="false" outlineLevel="0" collapsed="false">
      <c r="A122" s="7" t="s">
        <v>54</v>
      </c>
    </row>
    <row r="123" customFormat="false" ht="14.25" hidden="true" customHeight="false" outlineLevel="0" collapsed="false">
      <c r="A123" s="7" t="s">
        <v>54</v>
      </c>
    </row>
    <row r="124" customFormat="false" ht="14.25" hidden="true" customHeight="false" outlineLevel="0" collapsed="false">
      <c r="A124" s="7" t="s">
        <v>54</v>
      </c>
    </row>
    <row r="125" customFormat="false" ht="14.25" hidden="true" customHeight="false" outlineLevel="0" collapsed="false">
      <c r="A125" s="7" t="s">
        <v>54</v>
      </c>
    </row>
    <row r="126" customFormat="false" ht="14.25" hidden="true" customHeight="false" outlineLevel="0" collapsed="false">
      <c r="A126" s="7" t="s">
        <v>54</v>
      </c>
    </row>
    <row r="127" customFormat="false" ht="14.25" hidden="true" customHeight="false" outlineLevel="0" collapsed="false">
      <c r="A127" s="7" t="s">
        <v>54</v>
      </c>
    </row>
    <row r="128" customFormat="false" ht="14.25" hidden="true" customHeight="false" outlineLevel="0" collapsed="false">
      <c r="A128" s="7" t="s">
        <v>54</v>
      </c>
    </row>
    <row r="129" customFormat="false" ht="14.25" hidden="true" customHeight="false" outlineLevel="0" collapsed="false">
      <c r="A129" s="7" t="s">
        <v>54</v>
      </c>
    </row>
    <row r="130" customFormat="false" ht="14.25" hidden="true" customHeight="false" outlineLevel="0" collapsed="false">
      <c r="A130" s="7" t="s">
        <v>54</v>
      </c>
    </row>
    <row r="131" customFormat="false" ht="14.25" hidden="true" customHeight="false" outlineLevel="0" collapsed="false">
      <c r="A131" s="7" t="s">
        <v>54</v>
      </c>
    </row>
    <row r="132" customFormat="false" ht="14.25" hidden="true" customHeight="false" outlineLevel="0" collapsed="false">
      <c r="A132" s="7" t="s">
        <v>54</v>
      </c>
    </row>
    <row r="133" customFormat="false" ht="14.25" hidden="true" customHeight="false" outlineLevel="0" collapsed="false">
      <c r="A133" s="7" t="s">
        <v>54</v>
      </c>
    </row>
    <row r="134" customFormat="false" ht="14.25" hidden="true" customHeight="false" outlineLevel="0" collapsed="false">
      <c r="A134" s="7" t="s">
        <v>54</v>
      </c>
    </row>
    <row r="135" customFormat="false" ht="14.25" hidden="true" customHeight="false" outlineLevel="0" collapsed="false">
      <c r="A135" s="7" t="s">
        <v>54</v>
      </c>
    </row>
    <row r="136" customFormat="false" ht="14.25" hidden="true" customHeight="false" outlineLevel="0" collapsed="false">
      <c r="A136" s="7" t="s">
        <v>54</v>
      </c>
    </row>
    <row r="137" customFormat="false" ht="14.25" hidden="true" customHeight="false" outlineLevel="0" collapsed="false">
      <c r="A137" s="7" t="s">
        <v>54</v>
      </c>
    </row>
    <row r="138" customFormat="false" ht="14.25" hidden="true" customHeight="false" outlineLevel="0" collapsed="false">
      <c r="A138" s="7" t="s">
        <v>54</v>
      </c>
    </row>
    <row r="139" customFormat="false" ht="14.25" hidden="true" customHeight="false" outlineLevel="0" collapsed="false">
      <c r="A139" s="7" t="s">
        <v>54</v>
      </c>
    </row>
    <row r="140" customFormat="false" ht="14.25" hidden="true" customHeight="false" outlineLevel="0" collapsed="false">
      <c r="A140" s="7" t="s">
        <v>54</v>
      </c>
    </row>
    <row r="141" customFormat="false" ht="14.25" hidden="true" customHeight="false" outlineLevel="0" collapsed="false">
      <c r="A141" s="7" t="s">
        <v>54</v>
      </c>
    </row>
    <row r="142" customFormat="false" ht="14.25" hidden="true" customHeight="false" outlineLevel="0" collapsed="false">
      <c r="A142" s="7" t="s">
        <v>54</v>
      </c>
    </row>
    <row r="143" customFormat="false" ht="14.25" hidden="true" customHeight="false" outlineLevel="0" collapsed="false">
      <c r="A143" s="7" t="s">
        <v>54</v>
      </c>
    </row>
    <row r="144" customFormat="false" ht="14.25" hidden="true" customHeight="false" outlineLevel="0" collapsed="false">
      <c r="A144" s="7" t="s">
        <v>54</v>
      </c>
    </row>
    <row r="145" customFormat="false" ht="14.25" hidden="true" customHeight="false" outlineLevel="0" collapsed="false">
      <c r="A145" s="7" t="s">
        <v>54</v>
      </c>
    </row>
    <row r="146" customFormat="false" ht="14.25" hidden="true" customHeight="false" outlineLevel="0" collapsed="false">
      <c r="A146" s="7" t="s">
        <v>54</v>
      </c>
    </row>
    <row r="147" customFormat="false" ht="14.25" hidden="true" customHeight="false" outlineLevel="0" collapsed="false">
      <c r="A147" s="7" t="s">
        <v>54</v>
      </c>
    </row>
    <row r="148" customFormat="false" ht="14.25" hidden="true" customHeight="false" outlineLevel="0" collapsed="false">
      <c r="A148" s="7" t="s">
        <v>54</v>
      </c>
    </row>
    <row r="149" customFormat="false" ht="14.25" hidden="true" customHeight="false" outlineLevel="0" collapsed="false">
      <c r="A149" s="7" t="s">
        <v>54</v>
      </c>
    </row>
    <row r="150" customFormat="false" ht="14.25" hidden="true" customHeight="false" outlineLevel="0" collapsed="false">
      <c r="A150" s="7" t="s">
        <v>54</v>
      </c>
    </row>
    <row r="151" customFormat="false" ht="14.25" hidden="true" customHeight="false" outlineLevel="0" collapsed="false">
      <c r="A151" s="7" t="s">
        <v>54</v>
      </c>
    </row>
    <row r="152" customFormat="false" ht="14.25" hidden="true" customHeight="false" outlineLevel="0" collapsed="false">
      <c r="A152" s="7" t="s">
        <v>54</v>
      </c>
    </row>
    <row r="153" customFormat="false" ht="14.25" hidden="true" customHeight="false" outlineLevel="0" collapsed="false">
      <c r="A153" s="7" t="s">
        <v>54</v>
      </c>
    </row>
    <row r="154" customFormat="false" ht="14.25" hidden="true" customHeight="false" outlineLevel="0" collapsed="false">
      <c r="A154" s="7" t="s">
        <v>55</v>
      </c>
    </row>
    <row r="155" customFormat="false" ht="15" hidden="false" customHeight="true" outlineLevel="0" collapsed="false">
      <c r="A155" s="7" t="n">
        <v>9</v>
      </c>
      <c r="B155" s="36" t="s">
        <v>61</v>
      </c>
      <c r="C155" s="36"/>
      <c r="D155" s="37" t="s">
        <v>62</v>
      </c>
      <c r="E155" s="37"/>
      <c r="F155" s="37"/>
      <c r="G155" s="38" t="s">
        <v>58</v>
      </c>
      <c r="H155" s="39" t="n">
        <v>1</v>
      </c>
      <c r="I155" s="40"/>
      <c r="J155" s="41"/>
      <c r="K155" s="42" t="n">
        <f aca="false">IF(AND(H155= "",I155= ""), 0, ROUND(ROUND(J155, 2) * ROUND(IF(I155="",H155,I155),  0), 2))</f>
        <v>0</v>
      </c>
      <c r="L155" s="7"/>
      <c r="N155" s="43" t="n">
        <v>0.2</v>
      </c>
      <c r="R155" s="7" t="n">
        <v>1414</v>
      </c>
    </row>
    <row r="156" customFormat="false" ht="14.25" hidden="true" customHeight="false" outlineLevel="0" collapsed="false">
      <c r="A156" s="7" t="s">
        <v>54</v>
      </c>
    </row>
    <row r="157" customFormat="false" ht="14.25" hidden="true" customHeight="false" outlineLevel="0" collapsed="false">
      <c r="A157" s="7" t="s">
        <v>54</v>
      </c>
    </row>
    <row r="158" customFormat="false" ht="14.25" hidden="true" customHeight="false" outlineLevel="0" collapsed="false">
      <c r="A158" s="7" t="s">
        <v>54</v>
      </c>
    </row>
    <row r="159" customFormat="false" ht="14.25" hidden="true" customHeight="false" outlineLevel="0" collapsed="false">
      <c r="A159" s="7" t="s">
        <v>54</v>
      </c>
    </row>
    <row r="160" customFormat="false" ht="14.25" hidden="true" customHeight="false" outlineLevel="0" collapsed="false">
      <c r="A160" s="7" t="s">
        <v>54</v>
      </c>
    </row>
    <row r="161" customFormat="false" ht="14.25" hidden="true" customHeight="false" outlineLevel="0" collapsed="false">
      <c r="A161" s="7" t="s">
        <v>54</v>
      </c>
    </row>
    <row r="162" customFormat="false" ht="14.25" hidden="true" customHeight="false" outlineLevel="0" collapsed="false">
      <c r="A162" s="7" t="s">
        <v>55</v>
      </c>
    </row>
    <row r="163" customFormat="false" ht="15" hidden="false" customHeight="true" outlineLevel="0" collapsed="false">
      <c r="A163" s="7" t="n">
        <v>9</v>
      </c>
      <c r="B163" s="36" t="s">
        <v>63</v>
      </c>
      <c r="C163" s="36"/>
      <c r="D163" s="37" t="s">
        <v>64</v>
      </c>
      <c r="E163" s="37"/>
      <c r="F163" s="37"/>
      <c r="G163" s="38" t="s">
        <v>58</v>
      </c>
      <c r="H163" s="39" t="n">
        <v>1</v>
      </c>
      <c r="I163" s="40"/>
      <c r="J163" s="41"/>
      <c r="K163" s="42" t="n">
        <f aca="false">IF(AND(H163= "",I163= ""), 0, ROUND(ROUND(J163, 2) * ROUND(IF(I163="",H163,I163),  0), 2))</f>
        <v>0</v>
      </c>
      <c r="L163" s="7"/>
      <c r="N163" s="43" t="n">
        <v>0.2</v>
      </c>
      <c r="R163" s="7" t="n">
        <v>1414</v>
      </c>
    </row>
    <row r="164" customFormat="false" ht="14.25" hidden="true" customHeight="false" outlineLevel="0" collapsed="false">
      <c r="A164" s="7" t="s">
        <v>54</v>
      </c>
    </row>
    <row r="165" customFormat="false" ht="14.25" hidden="true" customHeight="false" outlineLevel="0" collapsed="false">
      <c r="A165" s="7" t="s">
        <v>54</v>
      </c>
    </row>
    <row r="166" customFormat="false" ht="14.25" hidden="true" customHeight="false" outlineLevel="0" collapsed="false">
      <c r="A166" s="7" t="s">
        <v>54</v>
      </c>
    </row>
    <row r="167" customFormat="false" ht="14.25" hidden="true" customHeight="false" outlineLevel="0" collapsed="false">
      <c r="A167" s="7" t="s">
        <v>54</v>
      </c>
    </row>
    <row r="168" customFormat="false" ht="14.25" hidden="true" customHeight="false" outlineLevel="0" collapsed="false">
      <c r="A168" s="7" t="s">
        <v>54</v>
      </c>
    </row>
    <row r="169" customFormat="false" ht="14.25" hidden="true" customHeight="false" outlineLevel="0" collapsed="false">
      <c r="A169" s="7" t="s">
        <v>54</v>
      </c>
    </row>
    <row r="170" customFormat="false" ht="14.25" hidden="true" customHeight="false" outlineLevel="0" collapsed="false">
      <c r="A170" s="7" t="s">
        <v>55</v>
      </c>
    </row>
    <row r="171" customFormat="false" ht="15" hidden="false" customHeight="true" outlineLevel="0" collapsed="false">
      <c r="A171" s="7" t="n">
        <v>9</v>
      </c>
      <c r="B171" s="36" t="s">
        <v>65</v>
      </c>
      <c r="C171" s="36"/>
      <c r="D171" s="37" t="s">
        <v>66</v>
      </c>
      <c r="E171" s="37"/>
      <c r="F171" s="37"/>
      <c r="G171" s="38" t="s">
        <v>58</v>
      </c>
      <c r="H171" s="39" t="n">
        <v>1</v>
      </c>
      <c r="I171" s="40"/>
      <c r="J171" s="41"/>
      <c r="K171" s="42" t="n">
        <f aca="false">IF(AND(H171= "",I171= ""), 0, ROUND(ROUND(J171, 2) * ROUND(IF(I171="",H171,I171),  0), 2))</f>
        <v>0</v>
      </c>
      <c r="L171" s="7"/>
      <c r="N171" s="43" t="n">
        <v>0.2</v>
      </c>
      <c r="R171" s="7" t="n">
        <v>1414</v>
      </c>
    </row>
    <row r="172" customFormat="false" ht="14.25" hidden="true" customHeight="false" outlineLevel="0" collapsed="false">
      <c r="A172" s="7" t="s">
        <v>54</v>
      </c>
    </row>
    <row r="173" customFormat="false" ht="14.25" hidden="true" customHeight="false" outlineLevel="0" collapsed="false">
      <c r="A173" s="7" t="s">
        <v>54</v>
      </c>
    </row>
    <row r="174" customFormat="false" ht="14.25" hidden="true" customHeight="false" outlineLevel="0" collapsed="false">
      <c r="A174" s="7" t="s">
        <v>55</v>
      </c>
    </row>
    <row r="175" customFormat="false" ht="15" hidden="false" customHeight="true" outlineLevel="0" collapsed="false">
      <c r="A175" s="7" t="n">
        <v>9</v>
      </c>
      <c r="B175" s="36" t="s">
        <v>67</v>
      </c>
      <c r="C175" s="36"/>
      <c r="D175" s="37" t="s">
        <v>68</v>
      </c>
      <c r="E175" s="37"/>
      <c r="F175" s="37"/>
      <c r="G175" s="38" t="s">
        <v>58</v>
      </c>
      <c r="H175" s="39" t="n">
        <v>1</v>
      </c>
      <c r="I175" s="40"/>
      <c r="J175" s="41"/>
      <c r="K175" s="42" t="n">
        <f aca="false">IF(AND(H175= "",I175= ""), 0, ROUND(ROUND(J175, 2) * ROUND(IF(I175="",H175,I175),  0), 2))</f>
        <v>0</v>
      </c>
      <c r="L175" s="7"/>
      <c r="N175" s="43" t="n">
        <v>0.2</v>
      </c>
      <c r="R175" s="7" t="n">
        <v>1414</v>
      </c>
    </row>
    <row r="176" customFormat="false" ht="14.25" hidden="true" customHeight="false" outlineLevel="0" collapsed="false">
      <c r="A176" s="7" t="s">
        <v>54</v>
      </c>
    </row>
    <row r="177" customFormat="false" ht="14.25" hidden="true" customHeight="false" outlineLevel="0" collapsed="false">
      <c r="A177" s="7" t="s">
        <v>54</v>
      </c>
    </row>
    <row r="178" customFormat="false" ht="14.25" hidden="true" customHeight="false" outlineLevel="0" collapsed="false">
      <c r="A178" s="7" t="s">
        <v>54</v>
      </c>
    </row>
    <row r="179" customFormat="false" ht="14.25" hidden="true" customHeight="false" outlineLevel="0" collapsed="false">
      <c r="A179" s="7" t="s">
        <v>54</v>
      </c>
    </row>
    <row r="180" customFormat="false" ht="14.25" hidden="true" customHeight="false" outlineLevel="0" collapsed="false">
      <c r="A180" s="7" t="s">
        <v>54</v>
      </c>
    </row>
    <row r="181" customFormat="false" ht="14.25" hidden="true" customHeight="false" outlineLevel="0" collapsed="false">
      <c r="A181" s="7" t="s">
        <v>54</v>
      </c>
    </row>
    <row r="182" customFormat="false" ht="14.25" hidden="true" customHeight="false" outlineLevel="0" collapsed="false">
      <c r="A182" s="7" t="s">
        <v>54</v>
      </c>
    </row>
    <row r="183" customFormat="false" ht="14.25" hidden="true" customHeight="false" outlineLevel="0" collapsed="false">
      <c r="A183" s="7" t="s">
        <v>54</v>
      </c>
    </row>
    <row r="184" customFormat="false" ht="14.25" hidden="true" customHeight="false" outlineLevel="0" collapsed="false">
      <c r="A184" s="7" t="s">
        <v>54</v>
      </c>
    </row>
    <row r="185" customFormat="false" ht="14.25" hidden="true" customHeight="false" outlineLevel="0" collapsed="false">
      <c r="A185" s="7" t="s">
        <v>55</v>
      </c>
    </row>
    <row r="186" customFormat="false" ht="15" hidden="false" customHeight="true" outlineLevel="0" collapsed="false">
      <c r="A186" s="7" t="n">
        <v>9</v>
      </c>
      <c r="B186" s="36" t="s">
        <v>69</v>
      </c>
      <c r="C186" s="36"/>
      <c r="D186" s="37" t="s">
        <v>70</v>
      </c>
      <c r="E186" s="37"/>
      <c r="F186" s="37"/>
      <c r="G186" s="38" t="s">
        <v>58</v>
      </c>
      <c r="H186" s="39" t="n">
        <v>1</v>
      </c>
      <c r="I186" s="40"/>
      <c r="J186" s="41"/>
      <c r="K186" s="42" t="n">
        <f aca="false">IF(AND(H186= "",I186= ""), 0, ROUND(ROUND(J186, 2) * ROUND(IF(I186="",H186,I186),  0), 2))</f>
        <v>0</v>
      </c>
      <c r="L186" s="7"/>
      <c r="N186" s="43" t="n">
        <v>0.2</v>
      </c>
      <c r="R186" s="7" t="n">
        <v>1414</v>
      </c>
    </row>
    <row r="187" customFormat="false" ht="14.25" hidden="true" customHeight="false" outlineLevel="0" collapsed="false">
      <c r="A187" s="7" t="s">
        <v>54</v>
      </c>
    </row>
    <row r="188" customFormat="false" ht="14.25" hidden="true" customHeight="false" outlineLevel="0" collapsed="false">
      <c r="A188" s="7" t="s">
        <v>54</v>
      </c>
    </row>
    <row r="189" customFormat="false" ht="14.25" hidden="true" customHeight="false" outlineLevel="0" collapsed="false">
      <c r="A189" s="7" t="s">
        <v>54</v>
      </c>
    </row>
    <row r="190" customFormat="false" ht="14.25" hidden="true" customHeight="false" outlineLevel="0" collapsed="false">
      <c r="A190" s="7" t="s">
        <v>54</v>
      </c>
    </row>
    <row r="191" customFormat="false" ht="14.25" hidden="true" customHeight="false" outlineLevel="0" collapsed="false">
      <c r="A191" s="7" t="s">
        <v>54</v>
      </c>
    </row>
    <row r="192" customFormat="false" ht="14.25" hidden="true" customHeight="false" outlineLevel="0" collapsed="false">
      <c r="A192" s="7" t="s">
        <v>54</v>
      </c>
    </row>
    <row r="193" customFormat="false" ht="14.25" hidden="true" customHeight="false" outlineLevel="0" collapsed="false">
      <c r="A193" s="7" t="s">
        <v>54</v>
      </c>
    </row>
    <row r="194" customFormat="false" ht="14.25" hidden="true" customHeight="false" outlineLevel="0" collapsed="false">
      <c r="A194" s="7" t="s">
        <v>55</v>
      </c>
    </row>
    <row r="195" customFormat="false" ht="14.25" hidden="true" customHeight="false" outlineLevel="0" collapsed="false">
      <c r="A195" s="7" t="s">
        <v>71</v>
      </c>
    </row>
    <row r="196" customFormat="false" ht="25.5" hidden="false" customHeight="true" outlineLevel="0" collapsed="false">
      <c r="A196" s="7" t="n">
        <v>5</v>
      </c>
      <c r="B196" s="26" t="s">
        <v>72</v>
      </c>
      <c r="C196" s="26"/>
      <c r="D196" s="33" t="s">
        <v>73</v>
      </c>
      <c r="E196" s="33"/>
      <c r="F196" s="33"/>
      <c r="G196" s="34"/>
      <c r="H196" s="34"/>
      <c r="I196" s="34"/>
      <c r="J196" s="34"/>
      <c r="K196" s="35"/>
      <c r="L196" s="7"/>
    </row>
    <row r="197" customFormat="false" ht="20.25" hidden="false" customHeight="true" outlineLevel="0" collapsed="false">
      <c r="A197" s="7" t="n">
        <v>9</v>
      </c>
      <c r="B197" s="36" t="s">
        <v>74</v>
      </c>
      <c r="C197" s="36"/>
      <c r="D197" s="37" t="s">
        <v>75</v>
      </c>
      <c r="E197" s="37"/>
      <c r="F197" s="37"/>
      <c r="G197" s="38" t="s">
        <v>76</v>
      </c>
      <c r="H197" s="44" t="n">
        <v>295</v>
      </c>
      <c r="I197" s="45"/>
      <c r="J197" s="41"/>
      <c r="K197" s="42" t="n">
        <f aca="false">IF(AND(H197= "",I197= ""), 0, ROUND(ROUND(J197, 2) * ROUND(IF(I197="",H197,I197),  2), 2))</f>
        <v>0</v>
      </c>
      <c r="L197" s="7"/>
      <c r="N197" s="43" t="n">
        <v>0.2</v>
      </c>
      <c r="R197" s="7" t="n">
        <v>1414</v>
      </c>
    </row>
    <row r="198" customFormat="false" ht="14.25" hidden="true" customHeight="false" outlineLevel="0" collapsed="false">
      <c r="A198" s="7" t="s">
        <v>54</v>
      </c>
    </row>
    <row r="199" customFormat="false" ht="14.25" hidden="true" customHeight="false" outlineLevel="0" collapsed="false">
      <c r="A199" s="7" t="s">
        <v>54</v>
      </c>
    </row>
    <row r="200" customFormat="false" ht="14.25" hidden="true" customHeight="false" outlineLevel="0" collapsed="false">
      <c r="A200" s="7" t="s">
        <v>54</v>
      </c>
    </row>
    <row r="201" customFormat="false" ht="14.25" hidden="true" customHeight="false" outlineLevel="0" collapsed="false">
      <c r="A201" s="7" t="s">
        <v>54</v>
      </c>
    </row>
    <row r="202" customFormat="false" ht="14.25" hidden="true" customHeight="false" outlineLevel="0" collapsed="false">
      <c r="A202" s="7" t="s">
        <v>54</v>
      </c>
    </row>
    <row r="203" customFormat="false" ht="14.25" hidden="true" customHeight="false" outlineLevel="0" collapsed="false">
      <c r="A203" s="7" t="s">
        <v>54</v>
      </c>
    </row>
    <row r="204" customFormat="false" ht="14.25" hidden="true" customHeight="false" outlineLevel="0" collapsed="false">
      <c r="A204" s="7" t="s">
        <v>54</v>
      </c>
    </row>
    <row r="205" customFormat="false" ht="14.25" hidden="true" customHeight="false" outlineLevel="0" collapsed="false">
      <c r="A205" s="7" t="s">
        <v>54</v>
      </c>
    </row>
    <row r="206" customFormat="false" ht="14.25" hidden="true" customHeight="false" outlineLevel="0" collapsed="false">
      <c r="A206" s="7" t="s">
        <v>54</v>
      </c>
    </row>
    <row r="207" customFormat="false" ht="14.25" hidden="true" customHeight="false" outlineLevel="0" collapsed="false">
      <c r="A207" s="7" t="s">
        <v>54</v>
      </c>
    </row>
    <row r="208" customFormat="false" ht="14.25" hidden="true" customHeight="false" outlineLevel="0" collapsed="false">
      <c r="A208" s="7" t="s">
        <v>77</v>
      </c>
    </row>
    <row r="209" customFormat="false" ht="14.25" hidden="true" customHeight="false" outlineLevel="0" collapsed="false">
      <c r="A209" s="7" t="s">
        <v>55</v>
      </c>
    </row>
    <row r="210" customFormat="false" ht="15" hidden="false" customHeight="true" outlineLevel="0" collapsed="false">
      <c r="A210" s="7" t="n">
        <v>9</v>
      </c>
      <c r="B210" s="36" t="s">
        <v>78</v>
      </c>
      <c r="C210" s="36"/>
      <c r="D210" s="37" t="s">
        <v>79</v>
      </c>
      <c r="E210" s="37"/>
      <c r="F210" s="37"/>
      <c r="G210" s="38" t="s">
        <v>76</v>
      </c>
      <c r="H210" s="44" t="n">
        <v>33</v>
      </c>
      <c r="I210" s="45"/>
      <c r="J210" s="41"/>
      <c r="K210" s="42" t="n">
        <f aca="false">IF(AND(H210= "",I210= ""), 0, ROUND(ROUND(J210, 2) * ROUND(IF(I210="",H210,I210),  2), 2))</f>
        <v>0</v>
      </c>
      <c r="L210" s="7"/>
      <c r="N210" s="43" t="n">
        <v>0.2</v>
      </c>
      <c r="R210" s="7" t="n">
        <v>1414</v>
      </c>
    </row>
    <row r="211" customFormat="false" ht="14.25" hidden="true" customHeight="false" outlineLevel="0" collapsed="false">
      <c r="A211" s="7" t="s">
        <v>54</v>
      </c>
    </row>
    <row r="212" customFormat="false" ht="14.25" hidden="true" customHeight="false" outlineLevel="0" collapsed="false">
      <c r="A212" s="7" t="s">
        <v>54</v>
      </c>
    </row>
    <row r="213" customFormat="false" ht="14.25" hidden="true" customHeight="false" outlineLevel="0" collapsed="false">
      <c r="A213" s="7" t="s">
        <v>54</v>
      </c>
    </row>
    <row r="214" customFormat="false" ht="14.25" hidden="true" customHeight="false" outlineLevel="0" collapsed="false">
      <c r="A214" s="7" t="s">
        <v>54</v>
      </c>
    </row>
    <row r="215" customFormat="false" ht="14.25" hidden="true" customHeight="false" outlineLevel="0" collapsed="false">
      <c r="A215" s="7" t="s">
        <v>54</v>
      </c>
    </row>
    <row r="216" customFormat="false" ht="14.25" hidden="true" customHeight="false" outlineLevel="0" collapsed="false">
      <c r="A216" s="7" t="s">
        <v>54</v>
      </c>
    </row>
    <row r="217" customFormat="false" ht="14.25" hidden="true" customHeight="false" outlineLevel="0" collapsed="false">
      <c r="A217" s="7" t="s">
        <v>54</v>
      </c>
    </row>
    <row r="218" customFormat="false" ht="14.25" hidden="true" customHeight="false" outlineLevel="0" collapsed="false">
      <c r="A218" s="7" t="s">
        <v>54</v>
      </c>
    </row>
    <row r="219" customFormat="false" ht="14.25" hidden="true" customHeight="false" outlineLevel="0" collapsed="false">
      <c r="A219" s="7" t="s">
        <v>54</v>
      </c>
    </row>
    <row r="220" customFormat="false" ht="14.25" hidden="true" customHeight="false" outlineLevel="0" collapsed="false">
      <c r="A220" s="7" t="s">
        <v>77</v>
      </c>
    </row>
    <row r="221" customFormat="false" ht="14.25" hidden="true" customHeight="false" outlineLevel="0" collapsed="false">
      <c r="A221" s="7" t="s">
        <v>55</v>
      </c>
    </row>
    <row r="222" customFormat="false" ht="15" hidden="false" customHeight="true" outlineLevel="0" collapsed="false">
      <c r="A222" s="7" t="n">
        <v>9</v>
      </c>
      <c r="B222" s="36" t="s">
        <v>80</v>
      </c>
      <c r="C222" s="36"/>
      <c r="D222" s="37" t="s">
        <v>81</v>
      </c>
      <c r="E222" s="37"/>
      <c r="F222" s="37"/>
      <c r="G222" s="38" t="s">
        <v>82</v>
      </c>
      <c r="H222" s="44" t="n">
        <v>12</v>
      </c>
      <c r="I222" s="45"/>
      <c r="J222" s="41"/>
      <c r="K222" s="42" t="n">
        <f aca="false">IF(AND(H222= "",I222= ""), 0, ROUND(ROUND(J222, 2) * ROUND(IF(I222="",H222,I222),  2), 2))</f>
        <v>0</v>
      </c>
      <c r="L222" s="7"/>
      <c r="N222" s="43" t="n">
        <v>0.2</v>
      </c>
      <c r="R222" s="7" t="n">
        <v>1414</v>
      </c>
    </row>
    <row r="223" customFormat="false" ht="14.25" hidden="true" customHeight="false" outlineLevel="0" collapsed="false">
      <c r="A223" s="7" t="s">
        <v>54</v>
      </c>
    </row>
    <row r="224" customFormat="false" ht="14.25" hidden="true" customHeight="false" outlineLevel="0" collapsed="false">
      <c r="A224" s="7" t="s">
        <v>54</v>
      </c>
    </row>
    <row r="225" customFormat="false" ht="14.25" hidden="true" customHeight="false" outlineLevel="0" collapsed="false">
      <c r="A225" s="7" t="s">
        <v>54</v>
      </c>
    </row>
    <row r="226" customFormat="false" ht="14.25" hidden="true" customHeight="false" outlineLevel="0" collapsed="false">
      <c r="A226" s="7" t="s">
        <v>54</v>
      </c>
    </row>
    <row r="227" customFormat="false" ht="14.25" hidden="true" customHeight="false" outlineLevel="0" collapsed="false">
      <c r="A227" s="7" t="s">
        <v>54</v>
      </c>
    </row>
    <row r="228" customFormat="false" ht="14.25" hidden="true" customHeight="false" outlineLevel="0" collapsed="false">
      <c r="A228" s="7" t="s">
        <v>54</v>
      </c>
    </row>
    <row r="229" customFormat="false" ht="14.25" hidden="true" customHeight="false" outlineLevel="0" collapsed="false">
      <c r="A229" s="7" t="s">
        <v>54</v>
      </c>
    </row>
    <row r="230" customFormat="false" ht="14.25" hidden="true" customHeight="false" outlineLevel="0" collapsed="false">
      <c r="A230" s="7" t="s">
        <v>54</v>
      </c>
    </row>
    <row r="231" customFormat="false" ht="14.25" hidden="true" customHeight="false" outlineLevel="0" collapsed="false">
      <c r="A231" s="7" t="s">
        <v>54</v>
      </c>
    </row>
    <row r="232" customFormat="false" ht="14.25" hidden="true" customHeight="false" outlineLevel="0" collapsed="false">
      <c r="A232" s="7" t="s">
        <v>54</v>
      </c>
    </row>
    <row r="233" customFormat="false" ht="14.25" hidden="true" customHeight="false" outlineLevel="0" collapsed="false">
      <c r="A233" s="7" t="s">
        <v>77</v>
      </c>
    </row>
    <row r="234" customFormat="false" ht="14.25" hidden="true" customHeight="false" outlineLevel="0" collapsed="false">
      <c r="A234" s="7" t="s">
        <v>55</v>
      </c>
    </row>
    <row r="235" customFormat="false" ht="20.25" hidden="false" customHeight="true" outlineLevel="0" collapsed="false">
      <c r="A235" s="7" t="n">
        <v>9</v>
      </c>
      <c r="B235" s="36" t="s">
        <v>83</v>
      </c>
      <c r="C235" s="36"/>
      <c r="D235" s="37" t="s">
        <v>84</v>
      </c>
      <c r="E235" s="37"/>
      <c r="F235" s="37"/>
      <c r="G235" s="38" t="s">
        <v>76</v>
      </c>
      <c r="H235" s="44" t="n">
        <v>103</v>
      </c>
      <c r="I235" s="45"/>
      <c r="J235" s="41"/>
      <c r="K235" s="42" t="n">
        <f aca="false">IF(AND(H235= "",I235= ""), 0, ROUND(ROUND(J235, 2) * ROUND(IF(I235="",H235,I235),  2), 2))</f>
        <v>0</v>
      </c>
      <c r="L235" s="7"/>
      <c r="N235" s="43" t="n">
        <v>0.2</v>
      </c>
      <c r="R235" s="7" t="n">
        <v>1414</v>
      </c>
    </row>
    <row r="236" customFormat="false" ht="14.25" hidden="true" customHeight="false" outlineLevel="0" collapsed="false">
      <c r="A236" s="7" t="s">
        <v>54</v>
      </c>
    </row>
    <row r="237" customFormat="false" ht="14.25" hidden="true" customHeight="false" outlineLevel="0" collapsed="false">
      <c r="A237" s="7" t="s">
        <v>54</v>
      </c>
    </row>
    <row r="238" customFormat="false" ht="14.25" hidden="true" customHeight="false" outlineLevel="0" collapsed="false">
      <c r="A238" s="7" t="s">
        <v>54</v>
      </c>
    </row>
    <row r="239" customFormat="false" ht="14.25" hidden="true" customHeight="false" outlineLevel="0" collapsed="false">
      <c r="A239" s="7" t="s">
        <v>54</v>
      </c>
    </row>
    <row r="240" customFormat="false" ht="14.25" hidden="true" customHeight="false" outlineLevel="0" collapsed="false">
      <c r="A240" s="7" t="s">
        <v>54</v>
      </c>
    </row>
    <row r="241" customFormat="false" ht="14.25" hidden="true" customHeight="false" outlineLevel="0" collapsed="false">
      <c r="A241" s="7" t="s">
        <v>54</v>
      </c>
    </row>
    <row r="242" customFormat="false" ht="14.25" hidden="true" customHeight="false" outlineLevel="0" collapsed="false">
      <c r="A242" s="7" t="s">
        <v>54</v>
      </c>
    </row>
    <row r="243" customFormat="false" ht="14.25" hidden="true" customHeight="false" outlineLevel="0" collapsed="false">
      <c r="A243" s="7" t="s">
        <v>54</v>
      </c>
    </row>
    <row r="244" customFormat="false" ht="14.25" hidden="true" customHeight="false" outlineLevel="0" collapsed="false">
      <c r="A244" s="7" t="s">
        <v>54</v>
      </c>
    </row>
    <row r="245" customFormat="false" ht="14.25" hidden="true" customHeight="false" outlineLevel="0" collapsed="false">
      <c r="A245" s="7" t="s">
        <v>54</v>
      </c>
    </row>
    <row r="246" customFormat="false" ht="14.25" hidden="true" customHeight="false" outlineLevel="0" collapsed="false">
      <c r="A246" s="7" t="s">
        <v>54</v>
      </c>
    </row>
    <row r="247" customFormat="false" ht="14.25" hidden="true" customHeight="false" outlineLevel="0" collapsed="false">
      <c r="A247" s="7" t="s">
        <v>77</v>
      </c>
    </row>
    <row r="248" customFormat="false" ht="14.25" hidden="true" customHeight="false" outlineLevel="0" collapsed="false">
      <c r="A248" s="7" t="s">
        <v>55</v>
      </c>
    </row>
    <row r="249" customFormat="false" ht="20.25" hidden="false" customHeight="true" outlineLevel="0" collapsed="false">
      <c r="A249" s="7" t="n">
        <v>9</v>
      </c>
      <c r="B249" s="36" t="s">
        <v>85</v>
      </c>
      <c r="C249" s="36"/>
      <c r="D249" s="37" t="s">
        <v>86</v>
      </c>
      <c r="E249" s="37"/>
      <c r="F249" s="37"/>
      <c r="G249" s="38" t="s">
        <v>76</v>
      </c>
      <c r="H249" s="44" t="n">
        <v>395</v>
      </c>
      <c r="I249" s="45"/>
      <c r="J249" s="41"/>
      <c r="K249" s="42" t="n">
        <f aca="false">IF(AND(H249= "",I249= ""), 0, ROUND(ROUND(J249, 2) * ROUND(IF(I249="",H249,I249),  2), 2))</f>
        <v>0</v>
      </c>
      <c r="L249" s="7"/>
      <c r="N249" s="43" t="n">
        <v>0.2</v>
      </c>
      <c r="R249" s="7" t="n">
        <v>1414</v>
      </c>
    </row>
    <row r="250" customFormat="false" ht="14.25" hidden="true" customHeight="false" outlineLevel="0" collapsed="false">
      <c r="A250" s="7" t="s">
        <v>54</v>
      </c>
    </row>
    <row r="251" customFormat="false" ht="14.25" hidden="true" customHeight="false" outlineLevel="0" collapsed="false">
      <c r="A251" s="7" t="s">
        <v>54</v>
      </c>
    </row>
    <row r="252" customFormat="false" ht="14.25" hidden="true" customHeight="false" outlineLevel="0" collapsed="false">
      <c r="A252" s="7" t="s">
        <v>54</v>
      </c>
    </row>
    <row r="253" customFormat="false" ht="14.25" hidden="true" customHeight="false" outlineLevel="0" collapsed="false">
      <c r="A253" s="7" t="s">
        <v>54</v>
      </c>
    </row>
    <row r="254" customFormat="false" ht="14.25" hidden="true" customHeight="false" outlineLevel="0" collapsed="false">
      <c r="A254" s="7" t="s">
        <v>54</v>
      </c>
    </row>
    <row r="255" customFormat="false" ht="14.25" hidden="true" customHeight="false" outlineLevel="0" collapsed="false">
      <c r="A255" s="7" t="s">
        <v>54</v>
      </c>
    </row>
    <row r="256" customFormat="false" ht="14.25" hidden="true" customHeight="false" outlineLevel="0" collapsed="false">
      <c r="A256" s="7" t="s">
        <v>54</v>
      </c>
    </row>
    <row r="257" customFormat="false" ht="14.25" hidden="true" customHeight="false" outlineLevel="0" collapsed="false">
      <c r="A257" s="7" t="s">
        <v>54</v>
      </c>
    </row>
    <row r="258" customFormat="false" ht="14.25" hidden="true" customHeight="false" outlineLevel="0" collapsed="false">
      <c r="A258" s="7" t="s">
        <v>54</v>
      </c>
    </row>
    <row r="259" customFormat="false" ht="14.25" hidden="true" customHeight="false" outlineLevel="0" collapsed="false">
      <c r="A259" s="7" t="s">
        <v>54</v>
      </c>
    </row>
    <row r="260" customFormat="false" ht="14.25" hidden="true" customHeight="false" outlineLevel="0" collapsed="false">
      <c r="A260" s="7" t="s">
        <v>54</v>
      </c>
    </row>
    <row r="261" customFormat="false" ht="14.25" hidden="true" customHeight="false" outlineLevel="0" collapsed="false">
      <c r="A261" s="7" t="s">
        <v>54</v>
      </c>
    </row>
    <row r="262" customFormat="false" ht="14.25" hidden="true" customHeight="false" outlineLevel="0" collapsed="false">
      <c r="A262" s="7" t="s">
        <v>54</v>
      </c>
    </row>
    <row r="263" customFormat="false" ht="14.25" hidden="true" customHeight="false" outlineLevel="0" collapsed="false">
      <c r="A263" s="7" t="s">
        <v>54</v>
      </c>
    </row>
    <row r="264" customFormat="false" ht="14.25" hidden="true" customHeight="false" outlineLevel="0" collapsed="false">
      <c r="A264" s="7" t="s">
        <v>54</v>
      </c>
    </row>
    <row r="265" customFormat="false" ht="14.25" hidden="true" customHeight="false" outlineLevel="0" collapsed="false">
      <c r="A265" s="7" t="s">
        <v>77</v>
      </c>
    </row>
    <row r="266" customFormat="false" ht="14.25" hidden="true" customHeight="false" outlineLevel="0" collapsed="false">
      <c r="A266" s="7" t="s">
        <v>55</v>
      </c>
    </row>
    <row r="267" customFormat="false" ht="20.25" hidden="false" customHeight="true" outlineLevel="0" collapsed="false">
      <c r="A267" s="7" t="n">
        <v>9</v>
      </c>
      <c r="B267" s="36" t="s">
        <v>87</v>
      </c>
      <c r="C267" s="36"/>
      <c r="D267" s="37" t="s">
        <v>88</v>
      </c>
      <c r="E267" s="37"/>
      <c r="F267" s="37"/>
      <c r="G267" s="38" t="s">
        <v>76</v>
      </c>
      <c r="H267" s="44" t="n">
        <v>310</v>
      </c>
      <c r="I267" s="45"/>
      <c r="J267" s="41"/>
      <c r="K267" s="42" t="n">
        <f aca="false">IF(AND(H267= "",I267= ""), 0, ROUND(ROUND(J267, 2) * ROUND(IF(I267="",H267,I267),  2), 2))</f>
        <v>0</v>
      </c>
      <c r="L267" s="7"/>
      <c r="N267" s="43" t="n">
        <v>0.2</v>
      </c>
      <c r="R267" s="7" t="n">
        <v>1414</v>
      </c>
    </row>
    <row r="268" customFormat="false" ht="14.25" hidden="true" customHeight="false" outlineLevel="0" collapsed="false">
      <c r="A268" s="7" t="s">
        <v>54</v>
      </c>
    </row>
    <row r="269" customFormat="false" ht="14.25" hidden="true" customHeight="false" outlineLevel="0" collapsed="false">
      <c r="A269" s="7" t="s">
        <v>54</v>
      </c>
    </row>
    <row r="270" customFormat="false" ht="14.25" hidden="true" customHeight="false" outlineLevel="0" collapsed="false">
      <c r="A270" s="7" t="s">
        <v>54</v>
      </c>
    </row>
    <row r="271" customFormat="false" ht="14.25" hidden="true" customHeight="false" outlineLevel="0" collapsed="false">
      <c r="A271" s="7" t="s">
        <v>54</v>
      </c>
    </row>
    <row r="272" customFormat="false" ht="14.25" hidden="true" customHeight="false" outlineLevel="0" collapsed="false">
      <c r="A272" s="7" t="s">
        <v>54</v>
      </c>
    </row>
    <row r="273" customFormat="false" ht="14.25" hidden="true" customHeight="false" outlineLevel="0" collapsed="false">
      <c r="A273" s="7" t="s">
        <v>54</v>
      </c>
    </row>
    <row r="274" customFormat="false" ht="14.25" hidden="true" customHeight="false" outlineLevel="0" collapsed="false">
      <c r="A274" s="7" t="s">
        <v>54</v>
      </c>
    </row>
    <row r="275" customFormat="false" ht="14.25" hidden="true" customHeight="false" outlineLevel="0" collapsed="false">
      <c r="A275" s="7" t="s">
        <v>54</v>
      </c>
    </row>
    <row r="276" customFormat="false" ht="14.25" hidden="true" customHeight="false" outlineLevel="0" collapsed="false">
      <c r="A276" s="7" t="s">
        <v>54</v>
      </c>
    </row>
    <row r="277" customFormat="false" ht="14.25" hidden="true" customHeight="false" outlineLevel="0" collapsed="false">
      <c r="A277" s="7" t="s">
        <v>54</v>
      </c>
    </row>
    <row r="278" customFormat="false" ht="14.25" hidden="true" customHeight="false" outlineLevel="0" collapsed="false">
      <c r="A278" s="7" t="s">
        <v>54</v>
      </c>
    </row>
    <row r="279" customFormat="false" ht="14.25" hidden="true" customHeight="false" outlineLevel="0" collapsed="false">
      <c r="A279" s="7" t="s">
        <v>54</v>
      </c>
    </row>
    <row r="280" customFormat="false" ht="14.25" hidden="true" customHeight="false" outlineLevel="0" collapsed="false">
      <c r="A280" s="7" t="s">
        <v>77</v>
      </c>
    </row>
    <row r="281" customFormat="false" ht="14.25" hidden="true" customHeight="false" outlineLevel="0" collapsed="false">
      <c r="A281" s="7" t="s">
        <v>55</v>
      </c>
    </row>
    <row r="282" customFormat="false" ht="14.25" hidden="true" customHeight="false" outlineLevel="0" collapsed="false">
      <c r="A282" s="7" t="s">
        <v>71</v>
      </c>
    </row>
    <row r="283" customFormat="false" ht="22.5" hidden="false" customHeight="true" outlineLevel="0" collapsed="false">
      <c r="A283" s="7" t="n">
        <v>5</v>
      </c>
      <c r="B283" s="26" t="s">
        <v>89</v>
      </c>
      <c r="C283" s="26"/>
      <c r="D283" s="33" t="s">
        <v>90</v>
      </c>
      <c r="E283" s="33"/>
      <c r="F283" s="33"/>
      <c r="G283" s="34"/>
      <c r="H283" s="34"/>
      <c r="I283" s="34"/>
      <c r="J283" s="34"/>
      <c r="K283" s="35"/>
      <c r="L283" s="7"/>
    </row>
    <row r="284" customFormat="false" ht="15" hidden="false" customHeight="true" outlineLevel="0" collapsed="false">
      <c r="A284" s="7" t="n">
        <v>9</v>
      </c>
      <c r="B284" s="36" t="s">
        <v>91</v>
      </c>
      <c r="C284" s="36"/>
      <c r="D284" s="37" t="s">
        <v>92</v>
      </c>
      <c r="E284" s="37"/>
      <c r="F284" s="37"/>
      <c r="G284" s="38" t="s">
        <v>76</v>
      </c>
      <c r="H284" s="44" t="n">
        <v>395</v>
      </c>
      <c r="I284" s="45"/>
      <c r="J284" s="41"/>
      <c r="K284" s="42" t="n">
        <f aca="false">IF(AND(H284= "",I284= ""), 0, ROUND(ROUND(J284, 2) * ROUND(IF(I284="",H284,I284),  2), 2))</f>
        <v>0</v>
      </c>
      <c r="L284" s="7"/>
      <c r="N284" s="43" t="n">
        <v>0.2</v>
      </c>
      <c r="R284" s="7" t="n">
        <v>1414</v>
      </c>
    </row>
    <row r="285" customFormat="false" ht="14.25" hidden="true" customHeight="false" outlineLevel="0" collapsed="false">
      <c r="A285" s="7" t="s">
        <v>54</v>
      </c>
    </row>
    <row r="286" customFormat="false" ht="14.25" hidden="true" customHeight="false" outlineLevel="0" collapsed="false">
      <c r="A286" s="7" t="s">
        <v>54</v>
      </c>
    </row>
    <row r="287" customFormat="false" ht="14.25" hidden="true" customHeight="false" outlineLevel="0" collapsed="false">
      <c r="A287" s="7" t="s">
        <v>54</v>
      </c>
    </row>
    <row r="288" customFormat="false" ht="14.25" hidden="true" customHeight="false" outlineLevel="0" collapsed="false">
      <c r="A288" s="7" t="s">
        <v>77</v>
      </c>
    </row>
    <row r="289" customFormat="false" ht="14.25" hidden="true" customHeight="false" outlineLevel="0" collapsed="false">
      <c r="A289" s="7" t="s">
        <v>55</v>
      </c>
    </row>
    <row r="290" customFormat="false" ht="27" hidden="false" customHeight="true" outlineLevel="0" collapsed="false">
      <c r="A290" s="7" t="n">
        <v>9</v>
      </c>
      <c r="B290" s="36" t="s">
        <v>93</v>
      </c>
      <c r="C290" s="36"/>
      <c r="D290" s="46" t="s">
        <v>94</v>
      </c>
      <c r="E290" s="46"/>
      <c r="F290" s="46"/>
      <c r="G290" s="38" t="s">
        <v>58</v>
      </c>
      <c r="H290" s="39" t="n">
        <v>1</v>
      </c>
      <c r="I290" s="40"/>
      <c r="J290" s="41"/>
      <c r="K290" s="42" t="n">
        <f aca="false">IF(AND(H290= "",I290= ""), 0, ROUND(ROUND(J290, 2) * ROUND(IF(I290="",H290,I290),  0), 2))</f>
        <v>0</v>
      </c>
      <c r="L290" s="7"/>
      <c r="N290" s="43" t="n">
        <v>0.2</v>
      </c>
      <c r="R290" s="7" t="n">
        <v>1414</v>
      </c>
    </row>
    <row r="291" customFormat="false" ht="14.25" hidden="true" customHeight="false" outlineLevel="0" collapsed="false">
      <c r="A291" s="7" t="s">
        <v>54</v>
      </c>
      <c r="D291" s="47"/>
      <c r="E291" s="47"/>
      <c r="F291" s="47"/>
    </row>
    <row r="292" customFormat="false" ht="14.25" hidden="true" customHeight="false" outlineLevel="0" collapsed="false">
      <c r="A292" s="7" t="s">
        <v>54</v>
      </c>
      <c r="D292" s="47"/>
      <c r="E292" s="47"/>
      <c r="F292" s="47"/>
    </row>
    <row r="293" customFormat="false" ht="14.25" hidden="true" customHeight="false" outlineLevel="0" collapsed="false">
      <c r="A293" s="7" t="s">
        <v>54</v>
      </c>
      <c r="D293" s="47"/>
      <c r="E293" s="47"/>
      <c r="F293" s="47"/>
    </row>
    <row r="294" customFormat="false" ht="14.25" hidden="true" customHeight="false" outlineLevel="0" collapsed="false">
      <c r="A294" s="7" t="s">
        <v>54</v>
      </c>
      <c r="D294" s="47"/>
      <c r="E294" s="47"/>
      <c r="F294" s="47"/>
    </row>
    <row r="295" customFormat="false" ht="14.25" hidden="true" customHeight="false" outlineLevel="0" collapsed="false">
      <c r="A295" s="7" t="s">
        <v>54</v>
      </c>
      <c r="D295" s="47"/>
      <c r="E295" s="47"/>
      <c r="F295" s="47"/>
    </row>
    <row r="296" customFormat="false" ht="14.25" hidden="true" customHeight="false" outlineLevel="0" collapsed="false">
      <c r="A296" s="7" t="s">
        <v>54</v>
      </c>
      <c r="D296" s="47"/>
      <c r="E296" s="47"/>
      <c r="F296" s="47"/>
    </row>
    <row r="297" customFormat="false" ht="14.25" hidden="true" customHeight="false" outlineLevel="0" collapsed="false">
      <c r="A297" s="7" t="s">
        <v>54</v>
      </c>
      <c r="D297" s="47"/>
      <c r="E297" s="47"/>
      <c r="F297" s="47"/>
    </row>
    <row r="298" customFormat="false" ht="14.25" hidden="true" customHeight="false" outlineLevel="0" collapsed="false">
      <c r="A298" s="7" t="s">
        <v>54</v>
      </c>
      <c r="D298" s="47"/>
      <c r="E298" s="47"/>
      <c r="F298" s="47"/>
    </row>
    <row r="299" customFormat="false" ht="14.25" hidden="true" customHeight="false" outlineLevel="0" collapsed="false">
      <c r="A299" s="7" t="s">
        <v>54</v>
      </c>
      <c r="D299" s="47"/>
      <c r="E299" s="47"/>
      <c r="F299" s="47"/>
    </row>
    <row r="300" customFormat="false" ht="14.25" hidden="true" customHeight="false" outlineLevel="0" collapsed="false">
      <c r="A300" s="7" t="s">
        <v>54</v>
      </c>
      <c r="D300" s="47"/>
      <c r="E300" s="47"/>
      <c r="F300" s="47"/>
    </row>
    <row r="301" customFormat="false" ht="14.25" hidden="true" customHeight="false" outlineLevel="0" collapsed="false">
      <c r="A301" s="7" t="s">
        <v>54</v>
      </c>
      <c r="D301" s="47"/>
      <c r="E301" s="47"/>
      <c r="F301" s="47"/>
    </row>
    <row r="302" customFormat="false" ht="14.25" hidden="true" customHeight="false" outlineLevel="0" collapsed="false">
      <c r="A302" s="7" t="s">
        <v>54</v>
      </c>
      <c r="D302" s="47"/>
      <c r="E302" s="47"/>
      <c r="F302" s="47"/>
    </row>
    <row r="303" customFormat="false" ht="14.25" hidden="true" customHeight="false" outlineLevel="0" collapsed="false">
      <c r="A303" s="7" t="s">
        <v>54</v>
      </c>
      <c r="D303" s="47"/>
      <c r="E303" s="47"/>
      <c r="F303" s="47"/>
    </row>
    <row r="304" customFormat="false" ht="14.25" hidden="true" customHeight="false" outlineLevel="0" collapsed="false">
      <c r="A304" s="7" t="s">
        <v>54</v>
      </c>
      <c r="D304" s="47"/>
      <c r="E304" s="47"/>
      <c r="F304" s="47"/>
    </row>
    <row r="305" customFormat="false" ht="14.25" hidden="true" customHeight="false" outlineLevel="0" collapsed="false">
      <c r="A305" s="7" t="s">
        <v>54</v>
      </c>
      <c r="D305" s="47"/>
      <c r="E305" s="47"/>
      <c r="F305" s="47"/>
    </row>
    <row r="306" customFormat="false" ht="14.25" hidden="true" customHeight="false" outlineLevel="0" collapsed="false">
      <c r="A306" s="7" t="s">
        <v>54</v>
      </c>
      <c r="D306" s="47"/>
      <c r="E306" s="47"/>
      <c r="F306" s="47"/>
    </row>
    <row r="307" customFormat="false" ht="14.25" hidden="true" customHeight="false" outlineLevel="0" collapsed="false">
      <c r="A307" s="7" t="s">
        <v>54</v>
      </c>
      <c r="D307" s="47"/>
      <c r="E307" s="47"/>
      <c r="F307" s="47"/>
    </row>
    <row r="308" customFormat="false" ht="14.25" hidden="true" customHeight="false" outlineLevel="0" collapsed="false">
      <c r="A308" s="7" t="s">
        <v>54</v>
      </c>
      <c r="D308" s="47"/>
      <c r="E308" s="47"/>
      <c r="F308" s="47"/>
    </row>
    <row r="309" customFormat="false" ht="14.25" hidden="true" customHeight="false" outlineLevel="0" collapsed="false">
      <c r="A309" s="7" t="s">
        <v>54</v>
      </c>
      <c r="D309" s="47"/>
      <c r="E309" s="47"/>
      <c r="F309" s="47"/>
    </row>
    <row r="310" customFormat="false" ht="14.25" hidden="true" customHeight="false" outlineLevel="0" collapsed="false">
      <c r="A310" s="7" t="s">
        <v>54</v>
      </c>
      <c r="D310" s="47"/>
      <c r="E310" s="47"/>
      <c r="F310" s="47"/>
    </row>
    <row r="311" customFormat="false" ht="14.25" hidden="true" customHeight="false" outlineLevel="0" collapsed="false">
      <c r="A311" s="7" t="s">
        <v>54</v>
      </c>
      <c r="D311" s="47"/>
      <c r="E311" s="47"/>
      <c r="F311" s="47"/>
    </row>
    <row r="312" customFormat="false" ht="14.25" hidden="true" customHeight="false" outlineLevel="0" collapsed="false">
      <c r="A312" s="7" t="s">
        <v>54</v>
      </c>
      <c r="D312" s="47"/>
      <c r="E312" s="47"/>
      <c r="F312" s="47"/>
    </row>
    <row r="313" customFormat="false" ht="14.25" hidden="true" customHeight="false" outlineLevel="0" collapsed="false">
      <c r="A313" s="7" t="s">
        <v>54</v>
      </c>
      <c r="D313" s="47"/>
      <c r="E313" s="47"/>
      <c r="F313" s="47"/>
    </row>
    <row r="314" customFormat="false" ht="14.25" hidden="true" customHeight="false" outlineLevel="0" collapsed="false">
      <c r="A314" s="7" t="s">
        <v>54</v>
      </c>
      <c r="D314" s="47"/>
      <c r="E314" s="47"/>
      <c r="F314" s="47"/>
    </row>
    <row r="315" customFormat="false" ht="14.25" hidden="true" customHeight="false" outlineLevel="0" collapsed="false">
      <c r="A315" s="7" t="s">
        <v>54</v>
      </c>
      <c r="D315" s="47"/>
      <c r="E315" s="47"/>
      <c r="F315" s="47"/>
    </row>
    <row r="316" customFormat="false" ht="14.25" hidden="true" customHeight="false" outlineLevel="0" collapsed="false">
      <c r="A316" s="7" t="s">
        <v>54</v>
      </c>
      <c r="D316" s="47"/>
      <c r="E316" s="47"/>
      <c r="F316" s="47"/>
    </row>
    <row r="317" customFormat="false" ht="14.25" hidden="true" customHeight="false" outlineLevel="0" collapsed="false">
      <c r="A317" s="7" t="s">
        <v>54</v>
      </c>
      <c r="D317" s="47"/>
      <c r="E317" s="47"/>
      <c r="F317" s="47"/>
    </row>
    <row r="318" customFormat="false" ht="14.25" hidden="true" customHeight="false" outlineLevel="0" collapsed="false">
      <c r="A318" s="7" t="s">
        <v>54</v>
      </c>
      <c r="D318" s="47"/>
      <c r="E318" s="47"/>
      <c r="F318" s="47"/>
    </row>
    <row r="319" customFormat="false" ht="14.25" hidden="true" customHeight="false" outlineLevel="0" collapsed="false">
      <c r="A319" s="7" t="s">
        <v>54</v>
      </c>
      <c r="D319" s="47"/>
      <c r="E319" s="47"/>
      <c r="F319" s="47"/>
    </row>
    <row r="320" customFormat="false" ht="14.25" hidden="true" customHeight="false" outlineLevel="0" collapsed="false">
      <c r="A320" s="7" t="s">
        <v>54</v>
      </c>
      <c r="D320" s="47"/>
      <c r="E320" s="47"/>
      <c r="F320" s="47"/>
    </row>
    <row r="321" customFormat="false" ht="14.25" hidden="true" customHeight="false" outlineLevel="0" collapsed="false">
      <c r="A321" s="7" t="s">
        <v>54</v>
      </c>
      <c r="D321" s="47"/>
      <c r="E321" s="47"/>
      <c r="F321" s="47"/>
    </row>
    <row r="322" customFormat="false" ht="14.25" hidden="true" customHeight="false" outlineLevel="0" collapsed="false">
      <c r="A322" s="7" t="s">
        <v>54</v>
      </c>
      <c r="D322" s="47"/>
      <c r="E322" s="47"/>
      <c r="F322" s="47"/>
    </row>
    <row r="323" customFormat="false" ht="14.25" hidden="true" customHeight="false" outlineLevel="0" collapsed="false">
      <c r="A323" s="7" t="s">
        <v>54</v>
      </c>
      <c r="D323" s="47"/>
      <c r="E323" s="47"/>
      <c r="F323" s="47"/>
    </row>
    <row r="324" customFormat="false" ht="14.25" hidden="true" customHeight="false" outlineLevel="0" collapsed="false">
      <c r="A324" s="7" t="s">
        <v>55</v>
      </c>
      <c r="D324" s="47"/>
      <c r="E324" s="47"/>
      <c r="F324" s="47"/>
    </row>
    <row r="325" customFormat="false" ht="15" hidden="false" customHeight="true" outlineLevel="0" collapsed="false">
      <c r="A325" s="7" t="n">
        <v>9</v>
      </c>
      <c r="B325" s="36" t="s">
        <v>95</v>
      </c>
      <c r="C325" s="36"/>
      <c r="D325" s="46" t="s">
        <v>96</v>
      </c>
      <c r="E325" s="46"/>
      <c r="F325" s="46"/>
      <c r="G325" s="38" t="s">
        <v>58</v>
      </c>
      <c r="H325" s="39" t="n">
        <v>1</v>
      </c>
      <c r="I325" s="40"/>
      <c r="J325" s="41"/>
      <c r="K325" s="42" t="n">
        <f aca="false">IF(AND(H325= "",I325= ""), 0, ROUND(ROUND(J325, 2) * ROUND(IF(I325="",H325,I325),  0), 2))</f>
        <v>0</v>
      </c>
      <c r="L325" s="7"/>
      <c r="N325" s="43" t="n">
        <v>0.2</v>
      </c>
      <c r="R325" s="7" t="n">
        <v>1414</v>
      </c>
    </row>
    <row r="326" customFormat="false" ht="14.25" hidden="true" customHeight="false" outlineLevel="0" collapsed="false">
      <c r="A326" s="7" t="s">
        <v>54</v>
      </c>
      <c r="D326" s="47"/>
      <c r="E326" s="47"/>
      <c r="F326" s="47"/>
    </row>
    <row r="327" customFormat="false" ht="14.25" hidden="true" customHeight="false" outlineLevel="0" collapsed="false">
      <c r="A327" s="7" t="s">
        <v>54</v>
      </c>
      <c r="D327" s="47"/>
      <c r="E327" s="47"/>
      <c r="F327" s="47"/>
    </row>
    <row r="328" customFormat="false" ht="14.25" hidden="true" customHeight="false" outlineLevel="0" collapsed="false">
      <c r="A328" s="7" t="s">
        <v>54</v>
      </c>
      <c r="D328" s="47"/>
      <c r="E328" s="47"/>
      <c r="F328" s="47"/>
    </row>
    <row r="329" customFormat="false" ht="14.25" hidden="true" customHeight="false" outlineLevel="0" collapsed="false">
      <c r="A329" s="7" t="s">
        <v>54</v>
      </c>
      <c r="D329" s="47"/>
      <c r="E329" s="47"/>
      <c r="F329" s="47"/>
    </row>
    <row r="330" customFormat="false" ht="14.25" hidden="true" customHeight="false" outlineLevel="0" collapsed="false">
      <c r="A330" s="7" t="s">
        <v>55</v>
      </c>
      <c r="D330" s="47"/>
      <c r="E330" s="47"/>
      <c r="F330" s="47"/>
    </row>
    <row r="331" customFormat="false" ht="15" hidden="false" customHeight="true" outlineLevel="0" collapsed="false">
      <c r="A331" s="7" t="n">
        <v>9</v>
      </c>
      <c r="B331" s="36" t="s">
        <v>97</v>
      </c>
      <c r="C331" s="36"/>
      <c r="D331" s="46" t="s">
        <v>98</v>
      </c>
      <c r="E331" s="46"/>
      <c r="F331" s="46"/>
      <c r="G331" s="38" t="s">
        <v>58</v>
      </c>
      <c r="H331" s="39" t="n">
        <v>1</v>
      </c>
      <c r="I331" s="40"/>
      <c r="J331" s="41"/>
      <c r="K331" s="42" t="n">
        <f aca="false">IF(AND(H331= "",I331= ""), 0, ROUND(ROUND(J331, 2) * ROUND(IF(I331="",H331,I331),  0), 2))</f>
        <v>0</v>
      </c>
      <c r="L331" s="7"/>
      <c r="N331" s="43" t="n">
        <v>0.2</v>
      </c>
      <c r="R331" s="7" t="n">
        <v>1414</v>
      </c>
    </row>
    <row r="332" customFormat="false" ht="14.25" hidden="true" customHeight="false" outlineLevel="0" collapsed="false">
      <c r="A332" s="7" t="s">
        <v>54</v>
      </c>
      <c r="D332" s="47"/>
      <c r="E332" s="47"/>
      <c r="F332" s="47"/>
    </row>
    <row r="333" customFormat="false" ht="14.25" hidden="true" customHeight="false" outlineLevel="0" collapsed="false">
      <c r="A333" s="7" t="s">
        <v>54</v>
      </c>
      <c r="D333" s="47"/>
      <c r="E333" s="47"/>
      <c r="F333" s="47"/>
    </row>
    <row r="334" customFormat="false" ht="14.25" hidden="true" customHeight="false" outlineLevel="0" collapsed="false">
      <c r="A334" s="7" t="s">
        <v>54</v>
      </c>
      <c r="D334" s="47"/>
      <c r="E334" s="47"/>
      <c r="F334" s="47"/>
    </row>
    <row r="335" customFormat="false" ht="14.25" hidden="true" customHeight="false" outlineLevel="0" collapsed="false">
      <c r="A335" s="7" t="s">
        <v>55</v>
      </c>
      <c r="D335" s="47"/>
      <c r="E335" s="47"/>
      <c r="F335" s="47"/>
    </row>
    <row r="336" customFormat="false" ht="15" hidden="false" customHeight="true" outlineLevel="0" collapsed="false">
      <c r="A336" s="7" t="n">
        <v>9</v>
      </c>
      <c r="B336" s="36" t="s">
        <v>99</v>
      </c>
      <c r="C336" s="36"/>
      <c r="D336" s="46" t="s">
        <v>100</v>
      </c>
      <c r="E336" s="46"/>
      <c r="F336" s="46"/>
      <c r="G336" s="38" t="s">
        <v>101</v>
      </c>
      <c r="H336" s="44" t="n">
        <v>1</v>
      </c>
      <c r="I336" s="45"/>
      <c r="J336" s="41"/>
      <c r="K336" s="42" t="n">
        <f aca="false">IF(AND(H336= "",I336= ""), 0, ROUND(ROUND(J336, 2) * ROUND(IF(I336="",H336,I336),  2), 2))</f>
        <v>0</v>
      </c>
      <c r="L336" s="7"/>
      <c r="N336" s="43" t="n">
        <v>0.2</v>
      </c>
      <c r="R336" s="7" t="n">
        <v>1414</v>
      </c>
    </row>
    <row r="337" customFormat="false" ht="14.25" hidden="true" customHeight="false" outlineLevel="0" collapsed="false">
      <c r="A337" s="7" t="s">
        <v>54</v>
      </c>
    </row>
    <row r="338" customFormat="false" ht="14.25" hidden="true" customHeight="false" outlineLevel="0" collapsed="false">
      <c r="A338" s="7" t="s">
        <v>54</v>
      </c>
    </row>
    <row r="339" customFormat="false" ht="14.25" hidden="true" customHeight="false" outlineLevel="0" collapsed="false">
      <c r="A339" s="7" t="s">
        <v>54</v>
      </c>
    </row>
    <row r="340" customFormat="false" ht="14.25" hidden="true" customHeight="false" outlineLevel="0" collapsed="false">
      <c r="A340" s="7" t="s">
        <v>55</v>
      </c>
    </row>
    <row r="341" customFormat="false" ht="14.25" hidden="true" customHeight="false" outlineLevel="0" collapsed="false">
      <c r="A341" s="7" t="s">
        <v>71</v>
      </c>
    </row>
    <row r="342" customFormat="false" ht="14.25" hidden="true" customHeight="false" outlineLevel="0" collapsed="false">
      <c r="A342" s="7" t="s">
        <v>102</v>
      </c>
    </row>
    <row r="343" customFormat="false" ht="14.25" hidden="false" customHeight="false" outlineLevel="0" collapsed="false">
      <c r="A343" s="7" t="s">
        <v>44</v>
      </c>
      <c r="B343" s="48"/>
      <c r="C343" s="48"/>
      <c r="D343" s="49"/>
      <c r="E343" s="49"/>
      <c r="F343" s="49"/>
      <c r="K343" s="48"/>
    </row>
    <row r="344" customFormat="false" ht="14.25" hidden="false" customHeight="true" outlineLevel="0" collapsed="false">
      <c r="B344" s="48"/>
      <c r="C344" s="48"/>
      <c r="D344" s="50" t="s">
        <v>45</v>
      </c>
      <c r="E344" s="50"/>
      <c r="F344" s="50"/>
      <c r="G344" s="51"/>
      <c r="H344" s="51"/>
      <c r="I344" s="51"/>
      <c r="J344" s="51"/>
      <c r="K344" s="51"/>
    </row>
    <row r="345" customFormat="false" ht="14.25" hidden="false" customHeight="false" outlineLevel="0" collapsed="false">
      <c r="B345" s="48"/>
      <c r="C345" s="48"/>
      <c r="D345" s="52"/>
      <c r="E345" s="52"/>
      <c r="F345" s="52"/>
      <c r="G345" s="9"/>
      <c r="H345" s="9"/>
      <c r="I345" s="9"/>
      <c r="J345" s="9"/>
      <c r="K345" s="9"/>
    </row>
    <row r="346" customFormat="false" ht="14.25" hidden="false" customHeight="true" outlineLevel="0" collapsed="false">
      <c r="B346" s="48"/>
      <c r="C346" s="48"/>
      <c r="D346" s="53" t="s">
        <v>103</v>
      </c>
      <c r="E346" s="53"/>
      <c r="F346" s="53"/>
      <c r="G346" s="54" t="n">
        <f aca="false">SUMIF(L9:L343, IF(L8="","",L8), K9:K343)</f>
        <v>0</v>
      </c>
      <c r="H346" s="54"/>
      <c r="I346" s="54"/>
      <c r="J346" s="54"/>
      <c r="K346" s="54"/>
    </row>
    <row r="347" customFormat="false" ht="14.25" hidden="false" customHeight="true" outlineLevel="0" collapsed="false">
      <c r="B347" s="48"/>
      <c r="C347" s="48"/>
      <c r="D347" s="53" t="s">
        <v>104</v>
      </c>
      <c r="E347" s="53"/>
      <c r="F347" s="53"/>
      <c r="G347" s="54" t="n">
        <f aca="false">ROUND(SUMIF(L9:L343, IF(L8="","",L8), K9:K343) * 0.2, 2)</f>
        <v>0</v>
      </c>
      <c r="H347" s="54"/>
      <c r="I347" s="54"/>
      <c r="J347" s="54"/>
      <c r="K347" s="54"/>
    </row>
    <row r="348" customFormat="false" ht="14.25" hidden="false" customHeight="true" outlineLevel="0" collapsed="false">
      <c r="B348" s="48"/>
      <c r="C348" s="48"/>
      <c r="D348" s="55" t="s">
        <v>105</v>
      </c>
      <c r="E348" s="55"/>
      <c r="F348" s="55"/>
      <c r="G348" s="56" t="n">
        <f aca="false">SUM(G346:G347)</f>
        <v>0</v>
      </c>
      <c r="H348" s="56"/>
      <c r="I348" s="56"/>
      <c r="J348" s="56"/>
      <c r="K348" s="56"/>
    </row>
    <row r="349" customFormat="false" ht="30.75" hidden="false" customHeight="true" outlineLevel="0" collapsed="false">
      <c r="B349" s="3"/>
      <c r="C349" s="3"/>
      <c r="D349" s="57" t="s">
        <v>106</v>
      </c>
      <c r="E349" s="57"/>
      <c r="F349" s="57"/>
      <c r="G349" s="57"/>
      <c r="H349" s="57"/>
      <c r="I349" s="57"/>
      <c r="J349" s="57"/>
      <c r="K349" s="57"/>
    </row>
    <row r="351" customFormat="false" ht="14.25" hidden="false" customHeight="true" outlineLevel="0" collapsed="false">
      <c r="D351" s="58" t="s">
        <v>107</v>
      </c>
      <c r="E351" s="58"/>
      <c r="F351" s="58"/>
      <c r="G351" s="58"/>
      <c r="H351" s="58"/>
      <c r="I351" s="58"/>
      <c r="J351" s="58"/>
      <c r="K351" s="58"/>
    </row>
    <row r="352" customFormat="false" ht="14.25" hidden="false" customHeight="true" outlineLevel="0" collapsed="false">
      <c r="D352" s="59" t="s">
        <v>108</v>
      </c>
      <c r="E352" s="59"/>
      <c r="F352" s="59"/>
      <c r="G352" s="60" t="n">
        <f aca="false">SUMIF(L14:L336, "", K14:K336)</f>
        <v>0</v>
      </c>
      <c r="H352" s="60"/>
      <c r="I352" s="60"/>
      <c r="J352" s="60"/>
      <c r="K352" s="60"/>
    </row>
    <row r="353" customFormat="false" ht="14.25" hidden="false" customHeight="true" outlineLevel="0" collapsed="false">
      <c r="D353" s="61" t="s">
        <v>109</v>
      </c>
      <c r="E353" s="61"/>
      <c r="F353" s="61"/>
      <c r="G353" s="62" t="n">
        <f aca="false">SUMIF(L14:L336, "", K14:K336)</f>
        <v>0</v>
      </c>
      <c r="H353" s="62"/>
      <c r="I353" s="62"/>
      <c r="J353" s="62"/>
      <c r="K353" s="62"/>
    </row>
    <row r="354" customFormat="false" ht="14.25" hidden="false" customHeight="true" outlineLevel="0" collapsed="false">
      <c r="D354" s="63" t="s">
        <v>110</v>
      </c>
      <c r="E354" s="63"/>
      <c r="F354" s="63"/>
      <c r="G354" s="64"/>
      <c r="H354" s="64"/>
      <c r="I354" s="64"/>
      <c r="J354" s="64"/>
      <c r="K354" s="65"/>
    </row>
    <row r="355" customFormat="false" ht="14.25" hidden="false" customHeight="false" outlineLevel="0" collapsed="false">
      <c r="D355" s="66"/>
      <c r="E355" s="66"/>
      <c r="F355" s="66"/>
      <c r="G355" s="66"/>
      <c r="H355" s="66"/>
      <c r="I355" s="66"/>
      <c r="J355" s="66"/>
      <c r="K355" s="66"/>
    </row>
    <row r="356" customFormat="false" ht="14.25" hidden="false" customHeight="true" outlineLevel="0" collapsed="false">
      <c r="A356" s="67"/>
      <c r="D356" s="68" t="s">
        <v>103</v>
      </c>
      <c r="E356" s="68"/>
      <c r="F356" s="68"/>
      <c r="G356" s="69" t="n">
        <f aca="false">SUMIF(L6:L349, IF(L5="","",L5), K6:K349)</f>
        <v>0</v>
      </c>
      <c r="H356" s="69"/>
      <c r="I356" s="69"/>
      <c r="J356" s="69"/>
      <c r="K356" s="69"/>
    </row>
    <row r="357" customFormat="false" ht="14.25" hidden="false" customHeight="true" outlineLevel="0" collapsed="false">
      <c r="A357" s="67"/>
      <c r="D357" s="68" t="s">
        <v>104</v>
      </c>
      <c r="E357" s="68"/>
      <c r="F357" s="68"/>
      <c r="G357" s="69" t="n">
        <f aca="false">ROUND(SUMIF(L6:L349, IF(L5="","",L5), K6:K349) * 0.2, 2)</f>
        <v>0</v>
      </c>
      <c r="H357" s="69"/>
      <c r="I357" s="69"/>
      <c r="J357" s="69"/>
      <c r="K357" s="69"/>
    </row>
    <row r="358" customFormat="false" ht="14.25" hidden="false" customHeight="true" outlineLevel="0" collapsed="false">
      <c r="D358" s="70" t="s">
        <v>105</v>
      </c>
      <c r="E358" s="70"/>
      <c r="F358" s="70"/>
      <c r="G358" s="71" t="n">
        <f aca="false">SUM(G356:G357)</f>
        <v>0</v>
      </c>
      <c r="H358" s="71"/>
      <c r="I358" s="71"/>
      <c r="J358" s="71"/>
      <c r="K358" s="71"/>
    </row>
    <row r="359" customFormat="false" ht="14.25" hidden="false" customHeight="false" outlineLevel="0" collapsed="false">
      <c r="D359" s="72"/>
      <c r="E359" s="72"/>
      <c r="F359" s="72"/>
      <c r="G359" s="72"/>
      <c r="H359" s="72"/>
      <c r="I359" s="72"/>
      <c r="J359" s="72"/>
      <c r="K359" s="72"/>
    </row>
    <row r="360" customFormat="false" ht="14.25" hidden="false" customHeight="true" outlineLevel="0" collapsed="false">
      <c r="D360" s="73" t="s">
        <v>111</v>
      </c>
      <c r="E360" s="73"/>
      <c r="F360" s="73"/>
      <c r="G360" s="73"/>
      <c r="H360" s="73"/>
      <c r="I360" s="73"/>
      <c r="J360" s="73"/>
      <c r="K360" s="73"/>
    </row>
    <row r="361" customFormat="false" ht="14.25" hidden="false" customHeight="false" outlineLevel="0" collapsed="false">
      <c r="D361" s="74" t="str">
        <f aca="false">IF(Paramètres!AA2&lt;&gt;"",Paramètres!AA2,"")</f>
        <v>Zéro euro</v>
      </c>
      <c r="E361" s="74"/>
      <c r="F361" s="74"/>
      <c r="G361" s="74"/>
      <c r="H361" s="74"/>
      <c r="I361" s="74"/>
      <c r="J361" s="74"/>
      <c r="K361" s="74"/>
    </row>
    <row r="362" customFormat="false" ht="14.25" hidden="false" customHeight="false" outlineLevel="0" collapsed="false">
      <c r="D362" s="74"/>
      <c r="E362" s="74"/>
      <c r="F362" s="74"/>
      <c r="G362" s="74"/>
      <c r="H362" s="74"/>
      <c r="I362" s="74"/>
      <c r="J362" s="74"/>
      <c r="K362" s="74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6">
    <mergeCell ref="D3:F3"/>
    <mergeCell ref="B4:K4"/>
    <mergeCell ref="D5:F5"/>
    <mergeCell ref="D8:F8"/>
    <mergeCell ref="D9:F9"/>
    <mergeCell ref="D10:F10"/>
    <mergeCell ref="D14:F14"/>
    <mergeCell ref="D52:F52"/>
    <mergeCell ref="D56:F56"/>
    <mergeCell ref="D155:F155"/>
    <mergeCell ref="D163:F163"/>
    <mergeCell ref="D171:F171"/>
    <mergeCell ref="D175:F175"/>
    <mergeCell ref="D186:F186"/>
    <mergeCell ref="D196:F196"/>
    <mergeCell ref="D197:F197"/>
    <mergeCell ref="D210:F210"/>
    <mergeCell ref="D222:F222"/>
    <mergeCell ref="D235:F235"/>
    <mergeCell ref="D249:F249"/>
    <mergeCell ref="D267:F267"/>
    <mergeCell ref="D283:F283"/>
    <mergeCell ref="D284:F284"/>
    <mergeCell ref="D290:F290"/>
    <mergeCell ref="D325:F325"/>
    <mergeCell ref="D331:F331"/>
    <mergeCell ref="D336:F336"/>
    <mergeCell ref="D343:F343"/>
    <mergeCell ref="D344:F344"/>
    <mergeCell ref="G344:K344"/>
    <mergeCell ref="D345:F345"/>
    <mergeCell ref="G345:K345"/>
    <mergeCell ref="D346:F346"/>
    <mergeCell ref="G346:K346"/>
    <mergeCell ref="D347:F347"/>
    <mergeCell ref="G347:K347"/>
    <mergeCell ref="D348:F348"/>
    <mergeCell ref="G348:K348"/>
    <mergeCell ref="D349:K349"/>
    <mergeCell ref="D351:K351"/>
    <mergeCell ref="D352:F352"/>
    <mergeCell ref="G352:K352"/>
    <mergeCell ref="D353:F353"/>
    <mergeCell ref="G353:K353"/>
    <mergeCell ref="D354:F354"/>
    <mergeCell ref="D355:K355"/>
    <mergeCell ref="D356:F356"/>
    <mergeCell ref="G356:K356"/>
    <mergeCell ref="D357:F357"/>
    <mergeCell ref="G357:K357"/>
    <mergeCell ref="D358:F358"/>
    <mergeCell ref="G358:K358"/>
    <mergeCell ref="D359:K359"/>
    <mergeCell ref="D360:K360"/>
    <mergeCell ref="D361:K361"/>
    <mergeCell ref="D362:K362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n°2 : DESAMIANTAGE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34" t="s">
        <v>112</v>
      </c>
      <c r="AA1" s="7" t="n">
        <f aca="false">IF(DPGF!G358&lt;&gt;"",DPGF!G358,"0")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5" t="s">
        <v>113</v>
      </c>
      <c r="B3" s="76" t="s">
        <v>114</v>
      </c>
      <c r="C3" s="77" t="s">
        <v>115</v>
      </c>
      <c r="D3" s="77"/>
      <c r="E3" s="77"/>
      <c r="F3" s="77"/>
      <c r="G3" s="77"/>
      <c r="H3" s="77"/>
      <c r="I3" s="77"/>
      <c r="J3" s="77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5" t="s">
        <v>116</v>
      </c>
      <c r="B5" s="76" t="s">
        <v>117</v>
      </c>
      <c r="C5" s="77" t="s">
        <v>118</v>
      </c>
      <c r="D5" s="77"/>
      <c r="E5" s="77"/>
      <c r="F5" s="77"/>
      <c r="G5" s="77"/>
      <c r="H5" s="77"/>
      <c r="I5" s="77"/>
      <c r="J5" s="77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5" t="s">
        <v>119</v>
      </c>
      <c r="B7" s="76" t="s">
        <v>120</v>
      </c>
      <c r="C7" s="77" t="s">
        <v>121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5" t="s">
        <v>122</v>
      </c>
      <c r="B9" s="76" t="s">
        <v>123</v>
      </c>
      <c r="C9" s="77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5" t="s">
        <v>124</v>
      </c>
      <c r="B11" s="76" t="s">
        <v>125</v>
      </c>
      <c r="C11" s="77" t="s">
        <v>43</v>
      </c>
      <c r="D11" s="77"/>
      <c r="E11" s="77"/>
      <c r="F11" s="77"/>
      <c r="G11" s="77"/>
      <c r="H11" s="77"/>
      <c r="I11" s="77"/>
      <c r="J11" s="77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5" t="s">
        <v>126</v>
      </c>
      <c r="B13" s="76" t="s">
        <v>127</v>
      </c>
      <c r="C13" s="77" t="s">
        <v>128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5" t="s">
        <v>129</v>
      </c>
      <c r="B15" s="76" t="s">
        <v>130</v>
      </c>
      <c r="C15" s="77" t="s">
        <v>131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5" t="s">
        <v>132</v>
      </c>
      <c r="B17" s="76" t="s">
        <v>133</v>
      </c>
      <c r="C17" s="77" t="s">
        <v>134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8" t="n">
        <v>0.2</v>
      </c>
      <c r="E19" s="79" t="s">
        <v>135</v>
      </c>
      <c r="AA19" s="7" t="n">
        <f aca="false">INT((AA5-AA18*100)/10)</f>
        <v>0</v>
      </c>
    </row>
    <row r="20" customFormat="false" ht="12.75" hidden="false" customHeight="true" outlineLevel="0" collapsed="false">
      <c r="C20" s="80" t="n">
        <v>0.055</v>
      </c>
      <c r="E20" s="79" t="s">
        <v>136</v>
      </c>
      <c r="AA20" s="7" t="n">
        <f aca="false">AA5-AA18*100-AA19*10</f>
        <v>0</v>
      </c>
    </row>
    <row r="21" customFormat="false" ht="12.75" hidden="false" customHeight="true" outlineLevel="0" collapsed="false">
      <c r="C21" s="80" t="n">
        <v>0</v>
      </c>
      <c r="E21" s="79" t="s">
        <v>137</v>
      </c>
      <c r="AA21" s="7" t="n">
        <f aca="false">INT(AA6/10)</f>
        <v>0</v>
      </c>
    </row>
    <row r="22" customFormat="false" ht="12.75" hidden="false" customHeight="true" outlineLevel="0" collapsed="false">
      <c r="C22" s="81" t="n">
        <v>0</v>
      </c>
      <c r="E22" s="79" t="s">
        <v>138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5" t="s">
        <v>139</v>
      </c>
      <c r="B24" s="76" t="s">
        <v>140</v>
      </c>
      <c r="C24" s="77" t="s">
        <v>141</v>
      </c>
      <c r="D24" s="77"/>
      <c r="E24" s="77"/>
      <c r="F24" s="77"/>
      <c r="G24" s="77"/>
      <c r="H24" s="77"/>
      <c r="I24" s="77"/>
      <c r="J24" s="77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5" t="s">
        <v>142</v>
      </c>
      <c r="B26" s="76" t="s">
        <v>143</v>
      </c>
      <c r="C26" s="77" t="s">
        <v>144</v>
      </c>
      <c r="D26" s="77"/>
      <c r="E26" s="77"/>
      <c r="F26" s="77"/>
      <c r="G26" s="77"/>
      <c r="H26" s="77"/>
      <c r="I26" s="77"/>
      <c r="J26" s="77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5" t="s">
        <v>145</v>
      </c>
      <c r="B28" s="76" t="s">
        <v>146</v>
      </c>
      <c r="C28" s="77"/>
      <c r="D28" s="77"/>
      <c r="E28" s="77"/>
      <c r="F28" s="77"/>
      <c r="G28" s="77"/>
      <c r="H28" s="77"/>
      <c r="I28" s="77"/>
      <c r="J28" s="77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B4:K4 A1"/>
    </sheetView>
  </sheetViews>
  <sheetFormatPr defaultColWidth="8.957031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147</v>
      </c>
      <c r="B1" s="7" t="s">
        <v>148</v>
      </c>
    </row>
    <row r="2" customFormat="false" ht="14.25" hidden="false" customHeight="false" outlineLevel="0" collapsed="false">
      <c r="A2" s="7" t="s">
        <v>149</v>
      </c>
      <c r="B2" s="7" t="s">
        <v>115</v>
      </c>
    </row>
    <row r="3" customFormat="false" ht="14.25" hidden="false" customHeight="false" outlineLevel="0" collapsed="false">
      <c r="A3" s="7" t="s">
        <v>150</v>
      </c>
      <c r="B3" s="7" t="n">
        <v>1</v>
      </c>
    </row>
    <row r="4" customFormat="false" ht="14.25" hidden="false" customHeight="false" outlineLevel="0" collapsed="false">
      <c r="A4" s="7" t="s">
        <v>151</v>
      </c>
      <c r="B4" s="7" t="n">
        <v>0</v>
      </c>
    </row>
    <row r="5" customFormat="false" ht="14.25" hidden="false" customHeight="false" outlineLevel="0" collapsed="false">
      <c r="A5" s="7" t="s">
        <v>152</v>
      </c>
      <c r="B5" s="7" t="n">
        <v>0</v>
      </c>
    </row>
    <row r="6" customFormat="false" ht="14.25" hidden="false" customHeight="false" outlineLevel="0" collapsed="false">
      <c r="A6" s="7" t="s">
        <v>153</v>
      </c>
      <c r="B6" s="7" t="n">
        <v>1</v>
      </c>
    </row>
    <row r="7" customFormat="false" ht="14.25" hidden="false" customHeight="false" outlineLevel="0" collapsed="false">
      <c r="A7" s="7" t="s">
        <v>154</v>
      </c>
      <c r="B7" s="7" t="n">
        <v>1</v>
      </c>
    </row>
    <row r="8" customFormat="false" ht="14.25" hidden="false" customHeight="false" outlineLevel="0" collapsed="false">
      <c r="A8" s="7" t="s">
        <v>155</v>
      </c>
      <c r="B8" s="7" t="n">
        <v>0</v>
      </c>
    </row>
    <row r="9" customFormat="false" ht="14.25" hidden="false" customHeight="false" outlineLevel="0" collapsed="false">
      <c r="A9" s="7" t="s">
        <v>156</v>
      </c>
      <c r="B9" s="7" t="n">
        <v>0</v>
      </c>
    </row>
    <row r="10" customFormat="false" ht="14.25" hidden="false" customHeight="false" outlineLevel="0" collapsed="false">
      <c r="A10" s="7" t="s">
        <v>157</v>
      </c>
      <c r="C10" s="7" t="s">
        <v>158</v>
      </c>
    </row>
    <row r="11" customFormat="false" ht="14.25" hidden="false" customHeight="false" outlineLevel="0" collapsed="false">
      <c r="A11" s="7" t="s">
        <v>159</v>
      </c>
      <c r="B11" s="7" t="n">
        <v>0</v>
      </c>
    </row>
    <row r="12" customFormat="false" ht="14.25" hidden="false" customHeight="false" outlineLevel="0" collapsed="false">
      <c r="A12" s="7" t="s">
        <v>160</v>
      </c>
      <c r="B12" s="7" t="s">
        <v>161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B4:K4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2" t="s">
        <v>162</v>
      </c>
      <c r="C2" s="82"/>
      <c r="D2" s="82"/>
      <c r="E2" s="82"/>
      <c r="F2" s="82"/>
      <c r="G2" s="82"/>
      <c r="H2" s="82"/>
      <c r="I2" s="82"/>
      <c r="J2" s="82"/>
    </row>
    <row r="4" customFormat="false" ht="12.75" hidden="false" customHeight="true" outlineLevel="0" collapsed="false">
      <c r="A4" s="75" t="s">
        <v>113</v>
      </c>
      <c r="B4" s="76" t="s">
        <v>163</v>
      </c>
      <c r="C4" s="83"/>
      <c r="D4" s="83"/>
      <c r="E4" s="83"/>
      <c r="F4" s="83"/>
      <c r="G4" s="83"/>
      <c r="H4" s="83"/>
      <c r="I4" s="83"/>
      <c r="J4" s="83"/>
    </row>
    <row r="6" customFormat="false" ht="12.75" hidden="false" customHeight="true" outlineLevel="0" collapsed="false">
      <c r="A6" s="75" t="s">
        <v>116</v>
      </c>
      <c r="B6" s="76" t="s">
        <v>164</v>
      </c>
      <c r="C6" s="83"/>
      <c r="D6" s="83"/>
      <c r="E6" s="83"/>
      <c r="F6" s="83"/>
      <c r="G6" s="83"/>
      <c r="H6" s="83"/>
      <c r="I6" s="83"/>
      <c r="J6" s="83"/>
    </row>
    <row r="8" customFormat="false" ht="12.75" hidden="false" customHeight="true" outlineLevel="0" collapsed="false">
      <c r="A8" s="75" t="s">
        <v>119</v>
      </c>
      <c r="B8" s="76" t="s">
        <v>165</v>
      </c>
      <c r="C8" s="83"/>
      <c r="D8" s="83"/>
      <c r="E8" s="83"/>
      <c r="F8" s="83"/>
      <c r="G8" s="83"/>
      <c r="H8" s="83"/>
      <c r="I8" s="83"/>
      <c r="J8" s="83"/>
    </row>
    <row r="10" customFormat="false" ht="12.75" hidden="false" customHeight="true" outlineLevel="0" collapsed="false">
      <c r="A10" s="75" t="s">
        <v>122</v>
      </c>
      <c r="B10" s="76" t="s">
        <v>166</v>
      </c>
      <c r="C10" s="84"/>
      <c r="D10" s="84"/>
      <c r="E10" s="84"/>
      <c r="F10" s="84"/>
      <c r="G10" s="84"/>
      <c r="H10" s="84"/>
      <c r="I10" s="84"/>
      <c r="J10" s="84"/>
    </row>
    <row r="12" customFormat="false" ht="12.75" hidden="false" customHeight="true" outlineLevel="0" collapsed="false">
      <c r="A12" s="75" t="s">
        <v>124</v>
      </c>
      <c r="B12" s="76" t="s">
        <v>167</v>
      </c>
      <c r="C12" s="83"/>
      <c r="D12" s="83"/>
      <c r="E12" s="83"/>
      <c r="F12" s="83"/>
      <c r="G12" s="83"/>
      <c r="H12" s="83"/>
      <c r="I12" s="83"/>
      <c r="J12" s="83"/>
    </row>
    <row r="14" customFormat="false" ht="12.75" hidden="false" customHeight="true" outlineLevel="0" collapsed="false">
      <c r="A14" s="75" t="s">
        <v>126</v>
      </c>
      <c r="B14" s="76" t="s">
        <v>168</v>
      </c>
      <c r="C14" s="83"/>
      <c r="D14" s="83"/>
      <c r="E14" s="83"/>
      <c r="F14" s="83"/>
      <c r="G14" s="83"/>
      <c r="H14" s="83"/>
      <c r="I14" s="83"/>
      <c r="J14" s="83"/>
    </row>
    <row r="16" customFormat="false" ht="12.75" hidden="false" customHeight="true" outlineLevel="0" collapsed="false">
      <c r="A16" s="75" t="s">
        <v>129</v>
      </c>
      <c r="B16" s="76" t="s">
        <v>169</v>
      </c>
      <c r="C16" s="83"/>
      <c r="D16" s="83"/>
      <c r="E16" s="83"/>
      <c r="F16" s="83"/>
      <c r="G16" s="83"/>
      <c r="H16" s="83"/>
      <c r="I16" s="83"/>
      <c r="J16" s="83"/>
    </row>
    <row r="18" customFormat="false" ht="12.75" hidden="false" customHeight="true" outlineLevel="0" collapsed="false">
      <c r="A18" s="75" t="s">
        <v>132</v>
      </c>
      <c r="B18" s="76" t="s">
        <v>170</v>
      </c>
      <c r="C18" s="85"/>
      <c r="D18" s="85"/>
      <c r="E18" s="85"/>
      <c r="F18" s="85"/>
      <c r="G18" s="85"/>
      <c r="H18" s="85"/>
      <c r="I18" s="85"/>
      <c r="J18" s="85"/>
    </row>
    <row r="20" customFormat="false" ht="12.75" hidden="false" customHeight="true" outlineLevel="0" collapsed="false">
      <c r="A20" s="75" t="s">
        <v>171</v>
      </c>
      <c r="B20" s="76" t="s">
        <v>172</v>
      </c>
      <c r="C20" s="85"/>
      <c r="D20" s="85"/>
      <c r="E20" s="85"/>
      <c r="F20" s="85"/>
      <c r="G20" s="85"/>
      <c r="H20" s="85"/>
      <c r="I20" s="85"/>
      <c r="J20" s="85"/>
    </row>
    <row r="22" customFormat="false" ht="12.75" hidden="false" customHeight="true" outlineLevel="0" collapsed="false">
      <c r="A22" s="75" t="s">
        <v>139</v>
      </c>
      <c r="B22" s="76" t="s">
        <v>173</v>
      </c>
      <c r="C22" s="85"/>
      <c r="D22" s="85"/>
      <c r="E22" s="85"/>
      <c r="F22" s="85"/>
      <c r="G22" s="85"/>
      <c r="H22" s="85"/>
      <c r="I22" s="85"/>
      <c r="J22" s="85"/>
    </row>
    <row r="24" customFormat="false" ht="12.75" hidden="false" customHeight="true" outlineLevel="0" collapsed="false">
      <c r="A24" s="75" t="s">
        <v>142</v>
      </c>
      <c r="B24" s="76" t="s">
        <v>174</v>
      </c>
      <c r="C24" s="83"/>
      <c r="D24" s="83"/>
      <c r="E24" s="83"/>
      <c r="F24" s="83"/>
      <c r="G24" s="83"/>
      <c r="H24" s="83"/>
      <c r="I24" s="83"/>
      <c r="J24" s="83"/>
    </row>
    <row r="28" customFormat="false" ht="60" hidden="false" customHeight="true" outlineLevel="0" collapsed="false">
      <c r="A28" s="75" t="s">
        <v>145</v>
      </c>
      <c r="B28" s="76" t="s">
        <v>175</v>
      </c>
      <c r="C28" s="83"/>
      <c r="D28" s="83"/>
      <c r="E28" s="83"/>
      <c r="F28" s="83"/>
      <c r="G28" s="83"/>
      <c r="H28" s="83"/>
      <c r="I28" s="83"/>
      <c r="J28" s="83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1" sqref="B4:K4 B6"/>
    </sheetView>
  </sheetViews>
  <sheetFormatPr defaultColWidth="8.957031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6" t="s">
        <v>176</v>
      </c>
      <c r="C2" s="86"/>
      <c r="D2" s="86"/>
      <c r="E2" s="86"/>
      <c r="F2" s="86"/>
    </row>
    <row r="4" customFormat="false" ht="12.75" hidden="false" customHeight="true" outlineLevel="0" collapsed="false">
      <c r="B4" s="87" t="s">
        <v>177</v>
      </c>
      <c r="C4" s="87" t="s">
        <v>178</v>
      </c>
      <c r="D4" s="87" t="s">
        <v>179</v>
      </c>
      <c r="E4" s="87" t="s">
        <v>180</v>
      </c>
      <c r="F4" s="87" t="s">
        <v>181</v>
      </c>
    </row>
    <row r="6" customFormat="false" ht="12.75" hidden="false" customHeight="true" outlineLevel="0" collapsed="false">
      <c r="B6" s="88"/>
      <c r="C6" s="89"/>
      <c r="D6" s="90"/>
      <c r="E6" s="91"/>
      <c r="F6" s="92" t="str">
        <f aca="false">IF(AND(E6= "",D6= ""), "", ROUND(ROUND(E6, 2) * ROUND(D6, 3), 2))</f>
        <v/>
      </c>
    </row>
    <row r="8" customFormat="false" ht="12.75" hidden="false" customHeight="true" outlineLevel="0" collapsed="false">
      <c r="B8" s="88"/>
      <c r="C8" s="89"/>
      <c r="D8" s="90"/>
      <c r="E8" s="91"/>
      <c r="F8" s="92" t="str">
        <f aca="false">IF(AND(E8= "",D8= ""), "", ROUND(ROUND(E8, 2) * ROUND(D8, 3), 2))</f>
        <v/>
      </c>
    </row>
    <row r="10" customFormat="false" ht="12.75" hidden="false" customHeight="true" outlineLevel="0" collapsed="false">
      <c r="B10" s="88"/>
      <c r="C10" s="89"/>
      <c r="D10" s="90"/>
      <c r="E10" s="91"/>
      <c r="F10" s="92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8"/>
      <c r="C12" s="89"/>
      <c r="D12" s="90"/>
      <c r="E12" s="91"/>
      <c r="F12" s="92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8"/>
      <c r="C14" s="89"/>
      <c r="D14" s="90"/>
      <c r="E14" s="91"/>
      <c r="F14" s="92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8"/>
      <c r="C16" s="89"/>
      <c r="D16" s="90"/>
      <c r="E16" s="91"/>
      <c r="F16" s="92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8"/>
      <c r="C18" s="89"/>
      <c r="D18" s="90"/>
      <c r="E18" s="91"/>
      <c r="F18" s="92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8"/>
      <c r="C20" s="89"/>
      <c r="D20" s="90"/>
      <c r="E20" s="91"/>
      <c r="F20" s="92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8"/>
      <c r="C22" s="89"/>
      <c r="D22" s="90"/>
      <c r="E22" s="91"/>
      <c r="F22" s="92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8"/>
      <c r="C24" s="89"/>
      <c r="D24" s="90"/>
      <c r="E24" s="91"/>
      <c r="F24" s="92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8"/>
      <c r="C26" s="89"/>
      <c r="D26" s="90"/>
      <c r="E26" s="91"/>
      <c r="F26" s="92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8"/>
      <c r="C28" s="89"/>
      <c r="D28" s="90"/>
      <c r="E28" s="91"/>
      <c r="F28" s="92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8"/>
      <c r="C30" s="89"/>
      <c r="D30" s="90"/>
      <c r="E30" s="91"/>
      <c r="F30" s="92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8"/>
      <c r="C32" s="89"/>
      <c r="D32" s="90"/>
      <c r="E32" s="91"/>
      <c r="F32" s="92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8"/>
      <c r="C34" s="89"/>
      <c r="D34" s="90"/>
      <c r="E34" s="91"/>
      <c r="F34" s="92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8"/>
      <c r="C36" s="89"/>
      <c r="D36" s="90"/>
      <c r="E36" s="91"/>
      <c r="F36" s="92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8"/>
      <c r="C38" s="89"/>
      <c r="D38" s="90"/>
      <c r="E38" s="91"/>
      <c r="F38" s="92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8"/>
      <c r="C40" s="89"/>
      <c r="D40" s="90"/>
      <c r="E40" s="91"/>
      <c r="F40" s="92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8"/>
      <c r="C42" s="89"/>
      <c r="D42" s="90"/>
      <c r="E42" s="91"/>
      <c r="F42" s="92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8"/>
      <c r="C44" s="89"/>
      <c r="D44" s="90"/>
      <c r="E44" s="91"/>
      <c r="F44" s="92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8"/>
      <c r="C46" s="89"/>
      <c r="D46" s="90"/>
      <c r="E46" s="91"/>
      <c r="F46" s="92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8"/>
      <c r="C48" s="89"/>
      <c r="D48" s="90"/>
      <c r="E48" s="91"/>
      <c r="F48" s="92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8"/>
      <c r="C50" s="89"/>
      <c r="D50" s="90"/>
      <c r="E50" s="91"/>
      <c r="F50" s="92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8"/>
      <c r="C52" s="89"/>
      <c r="D52" s="90"/>
      <c r="E52" s="91"/>
      <c r="F52" s="92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8"/>
      <c r="C54" s="89"/>
      <c r="D54" s="90"/>
      <c r="E54" s="91"/>
      <c r="F54" s="92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2025-04-27T14:46:18Z</dcterms:created>
  <dc:creator/>
  <dc:description/>
  <dc:language>fr-FR</dc:language>
  <cp:lastModifiedBy>Fabrice VIDAL</cp:lastModifiedBy>
  <dcterms:modified xsi:type="dcterms:W3CDTF">2026-02-05T09:45:25Z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